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交通費精算書" sheetId="1" state="visible" r:id="rId1"/>
  </sheets>
  <definedNames>
    <definedName name="_xlnm.Print_Area" localSheetId="0">'交通費精算書'!$A$1:$E$37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申請日：【&quot;yyyy&quot; 年 &quot;m&quot; 月 &quot;d&quot; 日&quot;&quot;】&quot;"/>
    <numFmt numFmtId="166" formatCode="&quot;¥&quot;#,##0;[Red]&quot;▲¥&quot;#,##0"/>
  </numFmts>
  <fonts count="10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6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6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6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6" fontId="4" fillId="0" borderId="7" applyAlignment="1" pivotButton="0" quotePrefix="0" xfId="0">
      <alignment horizontal="right" vertical="center"/>
    </xf>
    <xf numFmtId="0" fontId="8" fillId="0" borderId="2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交 通 費 精 算 書</t>
        </is>
      </c>
      <c r="B1" s="2" t="n"/>
      <c r="C1" s="2" t="n"/>
      <c r="D1" s="2" t="n"/>
      <c r="E1" s="2" t="n"/>
    </row>
    <row r="3" ht="14.17322834645669" customHeight="1">
      <c r="C3" s="3">
        <f>"申請番号：【TRP-"&amp;TEXT($C$4,"yyyy")&amp;"-"&amp;TEXT(42,"0000")&amp;"】"</f>
        <v/>
      </c>
    </row>
    <row r="4" ht="14.17322834645669" customHeight="1">
      <c r="C4" s="4" t="n">
        <v>46262</v>
      </c>
    </row>
    <row r="5" ht="14.17322834645669" customHeight="1">
      <c r="C5" s="3" t="inlineStr">
        <is>
          <t>対象期間：【2026 年 8 月】</t>
        </is>
      </c>
    </row>
    <row r="7" ht="25.51181102362205" customHeight="1">
      <c r="A7" s="5" t="inlineStr">
        <is>
          <t>管理部　御中</t>
        </is>
      </c>
      <c r="B7" s="6" t="n"/>
      <c r="D7" s="7" t="inlineStr">
        <is>
          <t>申請者：【山田 太郎】</t>
        </is>
      </c>
    </row>
    <row r="8" ht="14.17322834645669" customHeight="1">
      <c r="A8" s="8" t="inlineStr">
        <is>
          <t>承認者：管理部長</t>
        </is>
      </c>
      <c r="D8" s="8" t="inlineStr">
        <is>
          <t>所属　店舗運営部</t>
        </is>
      </c>
    </row>
    <row r="9" ht="14.17322834645669" customHeight="1">
      <c r="A9" s="8" t="inlineStr">
        <is>
          <t>経理確認：</t>
        </is>
      </c>
      <c r="D9" s="8" t="inlineStr">
        <is>
          <t>社員番号 【EMP-001】</t>
        </is>
      </c>
    </row>
    <row r="10" ht="14.17322834645669" customHeight="1">
      <c r="A10" s="8" t="inlineStr">
        <is>
          <t>支払予定：翌月 25 日</t>
        </is>
      </c>
      <c r="D10" s="8" t="inlineStr">
        <is>
          <t>内線 【1234】</t>
        </is>
      </c>
    </row>
    <row r="12" ht="18.4251968503937" customHeight="1">
      <c r="A12" s="9" t="inlineStr">
        <is>
          <t>下記のとおり立替交通費を精算いたします。</t>
        </is>
      </c>
    </row>
    <row r="13" ht="36.85039370078741" customHeight="1">
      <c r="A13" s="10" t="inlineStr">
        <is>
          <t>精算金額（税込実費）</t>
        </is>
      </c>
      <c r="B13" s="11" t="n"/>
      <c r="C13" s="12">
        <f>IF(E26="","",E26)</f>
        <v/>
      </c>
      <c r="D13" s="11" t="n"/>
      <c r="E13" s="11" t="n"/>
    </row>
    <row r="15" ht="24.09448818897638" customHeight="1">
      <c r="A15" s="13" t="inlineStr">
        <is>
          <t>日付・訪問先・経路</t>
        </is>
      </c>
      <c r="B15" s="13" t="inlineStr">
        <is>
          <t>回数</t>
        </is>
      </c>
      <c r="C15" s="13" t="inlineStr">
        <is>
          <t>区分</t>
        </is>
      </c>
      <c r="D15" s="13" t="inlineStr">
        <is>
          <t>運賃（1 回）</t>
        </is>
      </c>
      <c r="E15" s="13" t="inlineStr">
        <is>
          <t>金額</t>
        </is>
      </c>
    </row>
    <row r="16" ht="21.25984251968504" customHeight="1">
      <c r="A16" s="14" t="inlineStr">
        <is>
          <t>8/4 打合せ 渋谷→大手町 往復（IC）</t>
        </is>
      </c>
      <c r="B16" s="15" t="n">
        <v>2</v>
      </c>
      <c r="C16" s="16" t="inlineStr">
        <is>
          <t>電車</t>
        </is>
      </c>
      <c r="D16" s="17" t="n">
        <v>199</v>
      </c>
      <c r="E16" s="17">
        <f>IF(OR(B16="",D16=""),"",B16*D16)</f>
        <v/>
      </c>
    </row>
    <row r="17" ht="21.25984251968504" customHeight="1">
      <c r="A17" s="14" t="inlineStr">
        <is>
          <t>8/12 仕入先訪問 渋谷→横浜 往復（IC）</t>
        </is>
      </c>
      <c r="B17" s="15" t="n">
        <v>2</v>
      </c>
      <c r="C17" s="16" t="inlineStr">
        <is>
          <t>電車</t>
        </is>
      </c>
      <c r="D17" s="17" t="n">
        <v>503</v>
      </c>
      <c r="E17" s="17">
        <f>IF(OR(B17="",D17=""),"",B17*D17)</f>
        <v/>
      </c>
    </row>
    <row r="18" ht="21.25984251968504" customHeight="1">
      <c r="A18" s="14" t="inlineStr">
        <is>
          <t>8/19 店舗巡回 渋谷駅→2 号店前 往復</t>
        </is>
      </c>
      <c r="B18" s="15" t="n">
        <v>2</v>
      </c>
      <c r="C18" s="16" t="inlineStr">
        <is>
          <t>バス</t>
        </is>
      </c>
      <c r="D18" s="17" t="n">
        <v>220</v>
      </c>
      <c r="E18" s="17">
        <f>IF(OR(B18="",D18=""),"",B18*D18)</f>
        <v/>
      </c>
    </row>
    <row r="19" ht="21.25984251968504" customHeight="1">
      <c r="A19" s="14" t="inlineStr">
        <is>
          <t>8/26 研修会場への移動（IC・3 回）</t>
        </is>
      </c>
      <c r="B19" s="15" t="n">
        <v>3</v>
      </c>
      <c r="C19" s="16" t="inlineStr">
        <is>
          <t>電車</t>
        </is>
      </c>
      <c r="D19" s="17" t="n">
        <v>178</v>
      </c>
      <c r="E19" s="17">
        <f>IF(OR(B19="",D19=""),"",B19*D19)</f>
        <v/>
      </c>
    </row>
    <row r="20" ht="21.25984251968504" customHeight="1">
      <c r="A20" s="14" t="inlineStr"/>
      <c r="B20" s="15" t="n"/>
      <c r="C20" s="16" t="inlineStr"/>
      <c r="D20" s="17" t="n"/>
      <c r="E20" s="17">
        <f>IF(OR(B20="",D20=""),"",B20*D20)</f>
        <v/>
      </c>
    </row>
    <row r="21" ht="21.25984251968504" customHeight="1">
      <c r="A21" s="14" t="inlineStr"/>
      <c r="B21" s="15" t="n"/>
      <c r="C21" s="16" t="inlineStr"/>
      <c r="D21" s="17" t="n"/>
      <c r="E21" s="17">
        <f>IF(OR(B21="",D21=""),"",B21*D21)</f>
        <v/>
      </c>
    </row>
    <row r="22" ht="21.25984251968504" customHeight="1">
      <c r="A22" s="14" t="inlineStr"/>
      <c r="B22" s="15" t="n"/>
      <c r="C22" s="16" t="inlineStr"/>
      <c r="D22" s="17" t="n"/>
      <c r="E22" s="17">
        <f>IF(OR(B22="",D22=""),"",B22*D22)</f>
        <v/>
      </c>
    </row>
    <row r="23" ht="21.25984251968504" customHeight="1">
      <c r="A23" s="14" t="inlineStr"/>
      <c r="B23" s="15" t="n"/>
      <c r="C23" s="16" t="inlineStr"/>
      <c r="D23" s="17" t="n"/>
      <c r="E23" s="17">
        <f>IF(OR(B23="",D23=""),"",B23*D23)</f>
        <v/>
      </c>
    </row>
    <row r="24" ht="21.25984251968504" customHeight="1">
      <c r="D24" s="18" t="inlineStr">
        <is>
          <t>運賃・料金 合計</t>
        </is>
      </c>
      <c r="E24" s="19">
        <f>IF(SUM(E16:E23)=0,"",SUM(E16:E23))</f>
        <v/>
      </c>
    </row>
    <row r="25" ht="21.25984251968504" customHeight="1">
      <c r="D25" s="18" t="inlineStr">
        <is>
          <t>消費税（内税）</t>
        </is>
      </c>
      <c r="E25" s="19">
        <f>IF(E24="","",ROUND(E24*0,0))</f>
        <v/>
      </c>
    </row>
    <row r="26" ht="21.25984251968504" customHeight="1">
      <c r="D26" s="20" t="inlineStr">
        <is>
          <t>精算金額 合計</t>
        </is>
      </c>
      <c r="E26" s="21">
        <f>IF(E24="","",E24+E25)</f>
        <v/>
      </c>
    </row>
    <row r="28" ht="17.00787401574803" customHeight="1">
      <c r="A28" s="22" t="inlineStr">
        <is>
          <t>提出のきまり</t>
        </is>
      </c>
      <c r="B28" s="6" t="n"/>
      <c r="C28" s="6" t="n"/>
      <c r="D28" s="6" t="n"/>
      <c r="E28" s="6" t="n"/>
    </row>
    <row r="29" ht="14.17322834645669" customHeight="1">
      <c r="A29" s="8" t="inlineStr">
        <is>
          <t>経路は出発地と到着地が分かるように記入してください（IC 利用は IC 運賃で精算します）。</t>
        </is>
      </c>
    </row>
    <row r="30" ht="14.17322834645669" customHeight="1">
      <c r="A30" s="8" t="inlineStr">
        <is>
          <t>タクシーを利用した場合は領収書の原本を裏面に貼付し、利用理由を経路欄に記入してください。</t>
        </is>
      </c>
    </row>
    <row r="31" ht="14.17322834645669" customHeight="1">
      <c r="A31" s="8" t="inlineStr">
        <is>
          <t>翌月 5 日までに提出されたものを当月の支払に含めます。</t>
        </is>
      </c>
    </row>
    <row r="33" ht="17.00787401574803" customHeight="1">
      <c r="A33" s="22" t="inlineStr">
        <is>
          <t>備考</t>
        </is>
      </c>
      <c r="B33" s="6" t="n"/>
      <c r="C33" s="6" t="n"/>
      <c r="D33" s="6" t="n"/>
      <c r="E33" s="6" t="n"/>
    </row>
    <row r="34" ht="14.17322834645669" customHeight="1">
      <c r="A34" s="8" t="inlineStr">
        <is>
          <t>定期券の区間内は精算できません。区間外の乗り越し分のみ記入してください。</t>
        </is>
      </c>
    </row>
    <row r="35" ht="14.17322834645669" customHeight="1">
      <c r="A35" s="8" t="inlineStr">
        <is>
          <t>運賃・料金は内税のため、消費税は別途加算しません（消費税欄は 0 円になります）。</t>
        </is>
      </c>
    </row>
    <row r="37" ht="14.17322834645669" customHeight="1">
      <c r="A37" s="23" t="inlineStr">
        <is>
          <t>2026 年版　一般的な様式です。精算の範囲・IC カード利用時の扱い・提出期限は各社の規程に従ってください。</t>
        </is>
      </c>
    </row>
  </sheetData>
  <mergeCells count="26">
    <mergeCell ref="A30:E30"/>
    <mergeCell ref="A25:C25"/>
    <mergeCell ref="A34:E34"/>
    <mergeCell ref="D10:E10"/>
    <mergeCell ref="A1:E1"/>
    <mergeCell ref="A26:C26"/>
    <mergeCell ref="A7:B7"/>
    <mergeCell ref="A37:E37"/>
    <mergeCell ref="A12:E12"/>
    <mergeCell ref="D7:E7"/>
    <mergeCell ref="C13:E13"/>
    <mergeCell ref="A33:E33"/>
    <mergeCell ref="C3:E3"/>
    <mergeCell ref="D9:E9"/>
    <mergeCell ref="A8:B8"/>
    <mergeCell ref="A24:C24"/>
    <mergeCell ref="D8:E8"/>
    <mergeCell ref="A29:E29"/>
    <mergeCell ref="A35:E35"/>
    <mergeCell ref="C5:E5"/>
    <mergeCell ref="A28:E28"/>
    <mergeCell ref="A10:B10"/>
    <mergeCell ref="C4:E4"/>
    <mergeCell ref="A13:B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2026-08-29T09:06:18Z</dcterms:created>
  <dcterms:modified xmlns:dcterms="http://purl.org/dc/terms/" xmlns:xsi="http://www.w3.org/2001/XMLSchema-instance" xsi:type="dcterms:W3CDTF">2026-08-29T09:06:18Z</dcterms:modified>
</cp:coreProperties>
</file>