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給与支払証明書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'給与支払証明書'!$A$1:$AR$40</definedName>
    <definedName name="_xlnm.Print_Area" localSheetId="1">'記入例'!$A$1:$AR$42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&quot;▲&quot;#,##0"/>
  </numFmts>
  <fonts count="10">
    <font>
      <name val="Calibri"/>
      <family val="2"/>
      <color theme="1"/>
      <sz val="11"/>
      <scheme val="minor"/>
    </font>
    <font>
      <name val="Yu Gothic"/>
      <b val="1"/>
      <color rgb="00141414"/>
      <sz val="14"/>
    </font>
    <font>
      <name val="Yu Gothic"/>
      <color rgb="00141414"/>
      <sz val="10"/>
    </font>
    <font>
      <name val="Yu Gothic"/>
      <color rgb="00141414"/>
      <sz val="9"/>
    </font>
    <font>
      <name val="Yu Gothic"/>
      <b val="1"/>
      <color rgb="00141414"/>
      <sz val="9"/>
    </font>
    <font>
      <name val="Yu Gothic"/>
      <b val="1"/>
      <color rgb="00141414"/>
      <sz val="10"/>
    </font>
    <font>
      <name val="Yu Gothic"/>
      <color rgb="005A5A54"/>
      <sz val="8.5"/>
    </font>
    <font>
      <name val="Yu Gothic"/>
      <color rgb="00141414"/>
      <sz val="8.5"/>
    </font>
    <font>
      <name val="Yu Gothic"/>
      <b val="1"/>
      <color rgb="000563C1"/>
      <sz val="10"/>
    </font>
    <font>
      <name val="Yu Gothic"/>
      <color rgb="005A5A54"/>
      <sz val="8"/>
    </font>
  </fonts>
  <fills count="5">
    <fill>
      <patternFill/>
    </fill>
    <fill>
      <patternFill patternType="gray125"/>
    </fill>
    <fill>
      <patternFill patternType="solid">
        <fgColor rgb="00F1F1EC"/>
      </patternFill>
    </fill>
    <fill>
      <patternFill patternType="solid">
        <fgColor rgb="00E3E3DA"/>
      </patternFill>
    </fill>
    <fill>
      <patternFill patternType="solid">
        <fgColor rgb="00FFF2B3"/>
      </patternFill>
    </fill>
  </fills>
  <borders count="17">
    <border>
      <left/>
      <right/>
      <top/>
      <bottom/>
      <diagonal/>
    </border>
    <border>
      <left style="thin">
        <color rgb="00141414"/>
      </left>
      <right/>
      <top style="thin">
        <color rgb="00141414"/>
      </top>
      <bottom style="thin">
        <color rgb="00141414"/>
      </bottom>
    </border>
    <border>
      <left/>
      <right/>
      <top style="thin">
        <color rgb="00141414"/>
      </top>
      <bottom style="thin">
        <color rgb="00141414"/>
      </bottom>
    </border>
    <border>
      <left/>
      <right style="thin">
        <color rgb="00141414"/>
      </right>
      <top style="thin">
        <color rgb="00141414"/>
      </top>
      <bottom style="thin">
        <color rgb="00141414"/>
      </bottom>
    </border>
    <border>
      <left/>
      <right/>
      <top/>
      <bottom style="thin">
        <color rgb="00141414"/>
      </bottom>
    </border>
    <border>
      <left style="medium">
        <color rgb="00141414"/>
      </left>
      <right/>
      <top style="medium">
        <color rgb="00141414"/>
      </top>
      <bottom style="medium">
        <color rgb="00141414"/>
      </bottom>
    </border>
    <border>
      <left/>
      <right/>
      <top style="medium">
        <color rgb="00141414"/>
      </top>
      <bottom style="medium">
        <color rgb="00141414"/>
      </bottom>
    </border>
    <border>
      <left/>
      <right style="thin">
        <color rgb="00141414"/>
      </right>
      <top style="medium">
        <color rgb="00141414"/>
      </top>
      <bottom style="medium">
        <color rgb="00141414"/>
      </bottom>
    </border>
    <border>
      <left/>
      <right style="medium">
        <color rgb="00141414"/>
      </right>
      <top style="medium">
        <color rgb="00141414"/>
      </top>
      <bottom style="medium">
        <color rgb="00141414"/>
      </bottom>
    </border>
    <border>
      <left style="thin">
        <color rgb="00141414"/>
      </left>
      <right/>
      <top style="thin">
        <color rgb="00141414"/>
      </top>
      <bottom/>
    </border>
    <border>
      <left/>
      <right/>
      <top style="thin">
        <color rgb="00141414"/>
      </top>
      <bottom/>
    </border>
    <border>
      <left/>
      <right style="thin">
        <color rgb="00141414"/>
      </right>
      <top style="thin">
        <color rgb="00141414"/>
      </top>
      <bottom/>
    </border>
    <border>
      <left style="thin">
        <color rgb="00141414"/>
      </left>
      <right/>
      <top/>
      <bottom/>
    </border>
    <border>
      <left/>
      <right/>
      <top/>
      <bottom/>
    </border>
    <border>
      <left/>
      <right style="thin">
        <color rgb="00141414"/>
      </right>
      <top/>
      <bottom/>
    </border>
    <border>
      <left style="thin">
        <color rgb="00141414"/>
      </left>
      <right/>
      <top/>
      <bottom style="thin">
        <color rgb="00141414"/>
      </bottom>
    </border>
    <border>
      <left/>
      <right style="thin">
        <color rgb="00141414"/>
      </right>
      <top/>
      <bottom style="thin">
        <color rgb="00141414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2" pivotButton="0" quotePrefix="0" xfId="0"/>
    <xf numFmtId="0" fontId="0" fillId="2" borderId="3" pivotButton="0" quotePrefix="0" xfId="0"/>
    <xf numFmtId="49" fontId="2" fillId="0" borderId="1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0" fillId="0" borderId="3" pivotButton="0" quotePrefix="0" xfId="0"/>
    <xf numFmtId="1" fontId="2" fillId="0" borderId="4" applyAlignment="1" pivotButton="0" quotePrefix="0" xfId="0">
      <alignment horizontal="center" vertical="center"/>
    </xf>
    <xf numFmtId="0" fontId="0" fillId="0" borderId="4" pivotButton="0" quotePrefix="0" xfId="0"/>
    <xf numFmtId="0" fontId="2" fillId="0" borderId="0" applyAlignment="1" pivotButton="0" quotePrefix="0" xfId="0">
      <alignment horizontal="left" vertical="center"/>
    </xf>
    <xf numFmtId="0" fontId="2" fillId="0" borderId="4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3" fontId="3" fillId="0" borderId="1" applyAlignment="1" pivotButton="0" quotePrefix="0" xfId="0">
      <alignment horizontal="right" vertical="center" indent="1"/>
    </xf>
    <xf numFmtId="164" fontId="4" fillId="0" borderId="1" applyAlignment="1" pivotButton="0" quotePrefix="0" xfId="0">
      <alignment horizontal="right" vertical="center" indent="1"/>
    </xf>
    <xf numFmtId="0" fontId="4" fillId="3" borderId="1" applyAlignment="1" pivotButton="0" quotePrefix="0" xfId="0">
      <alignment horizontal="center" vertical="center"/>
    </xf>
    <xf numFmtId="0" fontId="0" fillId="3" borderId="2" pivotButton="0" quotePrefix="0" xfId="0"/>
    <xf numFmtId="0" fontId="0" fillId="3" borderId="3" pivotButton="0" quotePrefix="0" xfId="0"/>
    <xf numFmtId="164" fontId="4" fillId="3" borderId="1" applyAlignment="1" pivotButton="0" quotePrefix="0" xfId="0">
      <alignment horizontal="right" vertical="center" indent="1"/>
    </xf>
    <xf numFmtId="49" fontId="3" fillId="0" borderId="1" applyAlignment="1" pivotButton="0" quotePrefix="0" xfId="0">
      <alignment horizontal="center" vertical="center" wrapText="1"/>
    </xf>
    <xf numFmtId="49" fontId="3" fillId="0" borderId="1" applyAlignment="1" pivotButton="0" quotePrefix="0" xfId="0">
      <alignment horizontal="left" vertical="center" wrapText="1" indent="1"/>
    </xf>
    <xf numFmtId="0" fontId="4" fillId="3" borderId="1" applyAlignment="1" pivotButton="0" quotePrefix="0" xfId="0">
      <alignment horizontal="right" vertical="center" indent="1"/>
    </xf>
    <xf numFmtId="0" fontId="5" fillId="3" borderId="5" applyAlignment="1" pivotButton="0" quotePrefix="0" xfId="0">
      <alignment horizontal="center" vertical="center"/>
    </xf>
    <xf numFmtId="0" fontId="0" fillId="3" borderId="6" pivotButton="0" quotePrefix="0" xfId="0"/>
    <xf numFmtId="0" fontId="0" fillId="3" borderId="7" pivotButton="0" quotePrefix="0" xfId="0"/>
    <xf numFmtId="0" fontId="6" fillId="0" borderId="6" applyAlignment="1" pivotButton="0" quotePrefix="0" xfId="0">
      <alignment horizontal="center" vertical="center"/>
    </xf>
    <xf numFmtId="0" fontId="0" fillId="0" borderId="6" pivotButton="0" quotePrefix="0" xfId="0"/>
    <xf numFmtId="164" fontId="5" fillId="0" borderId="6" applyAlignment="1" pivotButton="0" quotePrefix="0" xfId="0">
      <alignment horizontal="right" vertical="center" indent="1"/>
    </xf>
    <xf numFmtId="0" fontId="0" fillId="0" borderId="8" pivotButton="0" quotePrefix="0" xfId="0"/>
    <xf numFmtId="0" fontId="7" fillId="2" borderId="1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0" fillId="4" borderId="1" pivotButton="0" quotePrefix="0" xfId="0"/>
    <xf numFmtId="0" fontId="0" fillId="4" borderId="2" pivotButton="0" quotePrefix="0" xfId="0"/>
    <xf numFmtId="0" fontId="5" fillId="4" borderId="2" applyAlignment="1" pivotButton="0" quotePrefix="0" xfId="0">
      <alignment horizontal="left" vertical="center"/>
    </xf>
    <xf numFmtId="0" fontId="8" fillId="4" borderId="2" applyAlignment="1" pivotButton="0" quotePrefix="0" xfId="0">
      <alignment horizontal="left" vertical="center"/>
    </xf>
    <xf numFmtId="0" fontId="0" fillId="4" borderId="3" pivotButton="0" quotePrefix="0" xfId="0"/>
    <xf numFmtId="0" fontId="5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H5" authorId="0" shapeId="0">
      <text>
        <t>氏名を記入</t>
      </text>
    </comment>
    <comment ref="AD5" authorId="0" shapeId="0">
      <text>
        <t>生年月日を記入</t>
      </text>
    </comment>
    <comment ref="H6" authorId="0" shapeId="0">
      <text>
        <t>住所を記入</t>
      </text>
    </comment>
    <comment ref="AD6" authorId="0" shapeId="0">
      <text>
        <t>入社年月日を記入</t>
      </text>
    </comment>
    <comment ref="H7" authorId="0" shapeId="0">
      <text>
        <t>雇用形態：▼から選ぶ（正社員・契約社員・パート・アルバイト・その他）</t>
      </text>
    </comment>
    <comment ref="AD7" authorId="0" shapeId="0">
      <text>
        <t>締日・支払日を記入</t>
      </text>
    </comment>
    <comment ref="H9" authorId="0" shapeId="0">
      <text>
        <t>開始の年を記入</t>
      </text>
    </comment>
    <comment ref="M9" authorId="0" shapeId="0">
      <text>
        <t>開始の月を記入</t>
      </text>
    </comment>
    <comment ref="S9" authorId="0" shapeId="0">
      <text>
        <t>月数を記入</t>
      </text>
    </comment>
    <comment ref="AK9" authorId="0" shapeId="0">
      <text>
        <t>通勤手当：▼から選ぶ（含む・含まない）</t>
      </text>
    </comment>
    <comment ref="O12" authorId="0" shapeId="0">
      <text>
        <t>総支給額を記入</t>
      </text>
    </comment>
    <comment ref="Y12" authorId="0" shapeId="0">
      <text>
        <t>控除額を記入</t>
      </text>
    </comment>
    <comment ref="A27" authorId="0" shapeId="0">
      <text>
        <t>賞与の支給年月を記入</t>
      </text>
    </comment>
    <comment ref="H27" authorId="0" shapeId="0">
      <text>
        <t>賞与の支給日を記入</t>
      </text>
    </comment>
    <comment ref="M27" authorId="0" shapeId="0">
      <text>
        <t>総支給額を記入</t>
      </text>
    </comment>
    <comment ref="U27" authorId="0" shapeId="0">
      <text>
        <t>控除額を記入</t>
      </text>
    </comment>
    <comment ref="AK27" authorId="0" shapeId="0">
      <text>
        <t>備考を記入</t>
      </text>
    </comment>
    <comment ref="F34" authorId="0" shapeId="0">
      <text>
        <t>摘要を記入</t>
      </text>
    </comment>
    <comment ref="F37" authorId="0" shapeId="0">
      <text>
        <t>証明日（年）を記入</t>
      </text>
    </comment>
    <comment ref="K37" authorId="0" shapeId="0">
      <text>
        <t>証明日（月）を記入</t>
      </text>
    </comment>
    <comment ref="O37" authorId="0" shapeId="0">
      <text>
        <t>証明日（日）を記入</t>
      </text>
    </comment>
    <comment ref="W37" authorId="0" shapeId="0">
      <text>
        <t>所在地を記入</t>
      </text>
    </comment>
    <comment ref="W38" authorId="0" shapeId="0">
      <text>
        <t>会社名を記入</t>
      </text>
    </comment>
    <comment ref="W39" authorId="0" shapeId="0">
      <text>
        <t>代表者名を記入</t>
      </text>
    </comment>
    <comment ref="W40" authorId="0" shapeId="0">
      <text>
        <t>電話番号を記入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H5" authorId="0" shapeId="0">
      <text>
        <t>氏名を記入</t>
      </text>
    </comment>
    <comment ref="AD5" authorId="0" shapeId="0">
      <text>
        <t>生年月日を記入</t>
      </text>
    </comment>
    <comment ref="H6" authorId="0" shapeId="0">
      <text>
        <t>住所を記入</t>
      </text>
    </comment>
    <comment ref="AD6" authorId="0" shapeId="0">
      <text>
        <t>入社年月日を記入</t>
      </text>
    </comment>
    <comment ref="H7" authorId="0" shapeId="0">
      <text>
        <t>雇用形態：▼から選ぶ（正社員・契約社員・パート・アルバイト・その他）</t>
      </text>
    </comment>
    <comment ref="AD7" authorId="0" shapeId="0">
      <text>
        <t>締日・支払日を記入</t>
      </text>
    </comment>
    <comment ref="H9" authorId="0" shapeId="0">
      <text>
        <t>開始の年を記入</t>
      </text>
    </comment>
    <comment ref="M9" authorId="0" shapeId="0">
      <text>
        <t>開始の月を記入</t>
      </text>
    </comment>
    <comment ref="S9" authorId="0" shapeId="0">
      <text>
        <t>月数を記入</t>
      </text>
    </comment>
    <comment ref="AK9" authorId="0" shapeId="0">
      <text>
        <t>通勤手当：▼から選ぶ（含む・含まない）</t>
      </text>
    </comment>
    <comment ref="O12" authorId="0" shapeId="0">
      <text>
        <t>総支給額を記入</t>
      </text>
    </comment>
    <comment ref="Y12" authorId="0" shapeId="0">
      <text>
        <t>控除額を記入</t>
      </text>
    </comment>
    <comment ref="A27" authorId="0" shapeId="0">
      <text>
        <t>賞与の支給年月を記入</t>
      </text>
    </comment>
    <comment ref="H27" authorId="0" shapeId="0">
      <text>
        <t>賞与の支給日を記入</t>
      </text>
    </comment>
    <comment ref="M27" authorId="0" shapeId="0">
      <text>
        <t>総支給額を記入</t>
      </text>
    </comment>
    <comment ref="U27" authorId="0" shapeId="0">
      <text>
        <t>控除額を記入</t>
      </text>
    </comment>
    <comment ref="AK27" authorId="0" shapeId="0">
      <text>
        <t>備考を記入</t>
      </text>
    </comment>
    <comment ref="F34" authorId="0" shapeId="0">
      <text>
        <t>摘要を記入</t>
      </text>
    </comment>
    <comment ref="F37" authorId="0" shapeId="0">
      <text>
        <t>証明日（年）を記入</t>
      </text>
    </comment>
    <comment ref="K37" authorId="0" shapeId="0">
      <text>
        <t>証明日（月）を記入</t>
      </text>
    </comment>
    <comment ref="O37" authorId="0" shapeId="0">
      <text>
        <t>証明日（日）を記入</t>
      </text>
    </comment>
    <comment ref="W37" authorId="0" shapeId="0">
      <text>
        <t>所在地を記入</t>
      </text>
    </comment>
    <comment ref="W38" authorId="0" shapeId="0">
      <text>
        <t>会社名を記入</t>
      </text>
    </comment>
    <comment ref="W39" authorId="0" shapeId="0">
      <text>
        <t>代表者名を記入</t>
      </text>
    </comment>
    <comment ref="W40" authorId="0" shapeId="0">
      <text>
        <t>電話番号を記入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39</col>
      <colOff>10799</colOff>
      <row>36</row>
      <rowOff>139431</rowOff>
    </from>
    <ext cx="540000" cy="540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hyperlink" Target="https://yattokun.com/l/lk012" TargetMode="External" Id="rId1"/><Relationship Type="http://schemas.openxmlformats.org/officeDocument/2006/relationships/drawing" Target="/xl/drawings/drawing1.xml" Id="rId2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3:AR40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1.5" customHeight="1"/>
    <row r="2" ht="1.5" customHeight="1"/>
    <row r="3" ht="26.52911151717376" customHeight="1">
      <c r="A3" s="1" t="inlineStr">
        <is>
          <t>給与支払証明書</t>
        </is>
      </c>
    </row>
    <row r="4" ht="6.273630128899573" customHeight="1"/>
    <row r="5" ht="21.95770545114851" customHeight="1">
      <c r="A5" s="2" t="inlineStr">
        <is>
          <t>氏名</t>
        </is>
      </c>
      <c r="B5" s="3" t="n"/>
      <c r="C5" s="3" t="n"/>
      <c r="D5" s="3" t="n"/>
      <c r="E5" s="3" t="n"/>
      <c r="F5" s="3" t="n"/>
      <c r="G5" s="4" t="n"/>
      <c r="H5" s="5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7" t="n"/>
      <c r="W5" s="2" t="inlineStr">
        <is>
          <t>生年月日</t>
        </is>
      </c>
      <c r="X5" s="3" t="n"/>
      <c r="Y5" s="3" t="n"/>
      <c r="Z5" s="3" t="n"/>
      <c r="AA5" s="3" t="n"/>
      <c r="AB5" s="3" t="n"/>
      <c r="AC5" s="4" t="n"/>
      <c r="AD5" s="5" t="inlineStr">
        <is>
          <t xml:space="preserve">　　　　年　　月　　日</t>
        </is>
      </c>
      <c r="AE5" s="6" t="n"/>
      <c r="AF5" s="6" t="n"/>
      <c r="AG5" s="6" t="n"/>
      <c r="AH5" s="6" t="n"/>
      <c r="AI5" s="6" t="n"/>
      <c r="AJ5" s="6" t="n"/>
      <c r="AK5" s="6" t="n"/>
      <c r="AL5" s="6" t="n"/>
      <c r="AM5" s="6" t="n"/>
      <c r="AN5" s="6" t="n"/>
      <c r="AO5" s="6" t="n"/>
      <c r="AP5" s="6" t="n"/>
      <c r="AQ5" s="6" t="n"/>
      <c r="AR5" s="7" t="n"/>
    </row>
    <row r="6" ht="21.95770545114851" customHeight="1">
      <c r="A6" s="2" t="inlineStr">
        <is>
          <t>住所</t>
        </is>
      </c>
      <c r="B6" s="3" t="n"/>
      <c r="C6" s="3" t="n"/>
      <c r="D6" s="3" t="n"/>
      <c r="E6" s="3" t="n"/>
      <c r="F6" s="3" t="n"/>
      <c r="G6" s="4" t="n"/>
      <c r="H6" s="5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7" t="n"/>
      <c r="W6" s="2" t="inlineStr">
        <is>
          <t>入社年月日</t>
        </is>
      </c>
      <c r="X6" s="3" t="n"/>
      <c r="Y6" s="3" t="n"/>
      <c r="Z6" s="3" t="n"/>
      <c r="AA6" s="3" t="n"/>
      <c r="AB6" s="3" t="n"/>
      <c r="AC6" s="4" t="n"/>
      <c r="AD6" s="5" t="inlineStr">
        <is>
          <t xml:space="preserve">　　　　年　　月　　日</t>
        </is>
      </c>
      <c r="AE6" s="6" t="n"/>
      <c r="AF6" s="6" t="n"/>
      <c r="AG6" s="6" t="n"/>
      <c r="AH6" s="6" t="n"/>
      <c r="AI6" s="6" t="n"/>
      <c r="AJ6" s="6" t="n"/>
      <c r="AK6" s="6" t="n"/>
      <c r="AL6" s="6" t="n"/>
      <c r="AM6" s="6" t="n"/>
      <c r="AN6" s="6" t="n"/>
      <c r="AO6" s="6" t="n"/>
      <c r="AP6" s="6" t="n"/>
      <c r="AQ6" s="6" t="n"/>
      <c r="AR6" s="7" t="n"/>
    </row>
    <row r="7" ht="21.95770545114851" customHeight="1">
      <c r="A7" s="2" t="inlineStr">
        <is>
          <t>雇用形態</t>
        </is>
      </c>
      <c r="B7" s="3" t="n"/>
      <c r="C7" s="3" t="n"/>
      <c r="D7" s="3" t="n"/>
      <c r="E7" s="3" t="n"/>
      <c r="F7" s="3" t="n"/>
      <c r="G7" s="4" t="n"/>
      <c r="H7" s="5" t="inlineStr">
        <is>
          <t>正社員・契約・パート・その他</t>
        </is>
      </c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7" t="n"/>
      <c r="W7" s="2" t="inlineStr">
        <is>
          <t>締日・支払日</t>
        </is>
      </c>
      <c r="X7" s="3" t="n"/>
      <c r="Y7" s="3" t="n"/>
      <c r="Z7" s="3" t="n"/>
      <c r="AA7" s="3" t="n"/>
      <c r="AB7" s="3" t="n"/>
      <c r="AC7" s="4" t="n"/>
      <c r="AD7" s="5" t="inlineStr">
        <is>
          <t>毎月　　日締・　　日払</t>
        </is>
      </c>
      <c r="AE7" s="6" t="n"/>
      <c r="AF7" s="6" t="n"/>
      <c r="AG7" s="6" t="n"/>
      <c r="AH7" s="6" t="n"/>
      <c r="AI7" s="6" t="n"/>
      <c r="AJ7" s="6" t="n"/>
      <c r="AK7" s="6" t="n"/>
      <c r="AL7" s="6" t="n"/>
      <c r="AM7" s="6" t="n"/>
      <c r="AN7" s="6" t="n"/>
      <c r="AO7" s="6" t="n"/>
      <c r="AP7" s="6" t="n"/>
      <c r="AQ7" s="6" t="n"/>
      <c r="AR7" s="7" t="n"/>
    </row>
    <row r="8" ht="6.273630128899573" customHeight="1"/>
    <row r="9" ht="21.95770545114851" customHeight="1">
      <c r="A9" s="2" t="inlineStr">
        <is>
          <t>証明期間</t>
        </is>
      </c>
      <c r="B9" s="3" t="n"/>
      <c r="C9" s="3" t="n"/>
      <c r="D9" s="3" t="n"/>
      <c r="E9" s="3" t="n"/>
      <c r="F9" s="3" t="n"/>
      <c r="G9" s="4" t="n"/>
      <c r="H9" s="8" t="n"/>
      <c r="I9" s="9" t="n"/>
      <c r="J9" s="9" t="n"/>
      <c r="K9" s="10" t="inlineStr">
        <is>
          <t>年</t>
        </is>
      </c>
      <c r="M9" s="8" t="n"/>
      <c r="N9" s="9" t="n"/>
      <c r="O9" s="10" t="inlineStr">
        <is>
          <t>月分から</t>
        </is>
      </c>
      <c r="S9" s="8" t="n"/>
      <c r="T9" s="9" t="n"/>
      <c r="U9" s="10" t="inlineStr">
        <is>
          <t>か月</t>
        </is>
      </c>
      <c r="W9" s="10">
        <f>IF(OR($H$9="",$M$9="",$S$9=""),"（　　年　月分まで）","（"&amp;YEAR(DATE($H$9,$M$9+$S$9-1,1))&amp;"年"&amp;MONTH(DATE($H$9,$M$9+$S$9-1,1))&amp;"月分まで）")</f>
        <v/>
      </c>
      <c r="AG9" s="10" t="inlineStr">
        <is>
          <t>通勤手当</t>
        </is>
      </c>
      <c r="AK9" s="11" t="inlineStr">
        <is>
          <t>含む・含まない</t>
        </is>
      </c>
      <c r="AL9" s="9" t="n"/>
      <c r="AM9" s="9" t="n"/>
      <c r="AN9" s="9" t="n"/>
      <c r="AO9" s="9" t="n"/>
      <c r="AP9" s="9" t="n"/>
      <c r="AQ9" s="9" t="n"/>
      <c r="AR9" s="9" t="n"/>
    </row>
    <row r="10" ht="6.273630128899573" customHeight="1"/>
    <row r="11" ht="18.82089038669872" customHeight="1">
      <c r="A11" s="12" t="inlineStr">
        <is>
          <t>年月分</t>
        </is>
      </c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4" t="n"/>
      <c r="O11" s="12" t="inlineStr">
        <is>
          <t>総支給額</t>
        </is>
      </c>
      <c r="P11" s="3" t="n"/>
      <c r="Q11" s="3" t="n"/>
      <c r="R11" s="3" t="n"/>
      <c r="S11" s="3" t="n"/>
      <c r="T11" s="3" t="n"/>
      <c r="U11" s="3" t="n"/>
      <c r="V11" s="3" t="n"/>
      <c r="W11" s="3" t="n"/>
      <c r="X11" s="4" t="n"/>
      <c r="Y11" s="12" t="inlineStr">
        <is>
          <t>控除額</t>
        </is>
      </c>
      <c r="Z11" s="3" t="n"/>
      <c r="AA11" s="3" t="n"/>
      <c r="AB11" s="3" t="n"/>
      <c r="AC11" s="3" t="n"/>
      <c r="AD11" s="3" t="n"/>
      <c r="AE11" s="3" t="n"/>
      <c r="AF11" s="3" t="n"/>
      <c r="AG11" s="3" t="n"/>
      <c r="AH11" s="4" t="n"/>
      <c r="AI11" s="13" t="inlineStr">
        <is>
          <t>差引支給額</t>
        </is>
      </c>
      <c r="AJ11" s="3" t="n"/>
      <c r="AK11" s="3" t="n"/>
      <c r="AL11" s="3" t="n"/>
      <c r="AM11" s="3" t="n"/>
      <c r="AN11" s="3" t="n"/>
      <c r="AO11" s="3" t="n"/>
      <c r="AP11" s="3" t="n"/>
      <c r="AQ11" s="3" t="n"/>
      <c r="AR11" s="4" t="n"/>
    </row>
    <row r="12" ht="23.5261129833734" customHeight="1">
      <c r="A12" s="14">
        <f>IF(OR($H$9="",$M$9=""),"　年　　月分",IF(AND($S$9&lt;&gt;"",0&gt;=$S$9),"",YEAR(DATE($H$9,$M$9+0,1))&amp;"年"&amp;MONTH(DATE($H$9,$M$9+0,1))&amp;"月分"))</f>
        <v/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7" t="n"/>
      <c r="O12" s="15" t="n"/>
      <c r="P12" s="6" t="n"/>
      <c r="Q12" s="6" t="n"/>
      <c r="R12" s="6" t="n"/>
      <c r="S12" s="6" t="n"/>
      <c r="T12" s="6" t="n"/>
      <c r="U12" s="6" t="n"/>
      <c r="V12" s="6" t="n"/>
      <c r="W12" s="6" t="n"/>
      <c r="X12" s="7" t="n"/>
      <c r="Y12" s="15" t="n"/>
      <c r="Z12" s="6" t="n"/>
      <c r="AA12" s="6" t="n"/>
      <c r="AB12" s="6" t="n"/>
      <c r="AC12" s="6" t="n"/>
      <c r="AD12" s="6" t="n"/>
      <c r="AE12" s="6" t="n"/>
      <c r="AF12" s="6" t="n"/>
      <c r="AG12" s="6" t="n"/>
      <c r="AH12" s="7" t="n"/>
      <c r="AI12" s="16">
        <f>IF(COUNT(O12)=0,"",SUM(O12)-SUM(Y12))</f>
        <v/>
      </c>
      <c r="AJ12" s="6" t="n"/>
      <c r="AK12" s="6" t="n"/>
      <c r="AL12" s="6" t="n"/>
      <c r="AM12" s="6" t="n"/>
      <c r="AN12" s="6" t="n"/>
      <c r="AO12" s="6" t="n"/>
      <c r="AP12" s="6" t="n"/>
      <c r="AQ12" s="6" t="n"/>
      <c r="AR12" s="7" t="n"/>
    </row>
    <row r="13" ht="23.5261129833734" customHeight="1">
      <c r="A13" s="14">
        <f>IF(OR($H$9="",$M$9=""),"　年　　月分",IF(AND($S$9&lt;&gt;"",1&gt;=$S$9),"",YEAR(DATE($H$9,$M$9+1,1))&amp;"年"&amp;MONTH(DATE($H$9,$M$9+1,1))&amp;"月分"))</f>
        <v/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7" t="n"/>
      <c r="O13" s="15" t="n"/>
      <c r="P13" s="6" t="n"/>
      <c r="Q13" s="6" t="n"/>
      <c r="R13" s="6" t="n"/>
      <c r="S13" s="6" t="n"/>
      <c r="T13" s="6" t="n"/>
      <c r="U13" s="6" t="n"/>
      <c r="V13" s="6" t="n"/>
      <c r="W13" s="6" t="n"/>
      <c r="X13" s="7" t="n"/>
      <c r="Y13" s="15" t="n"/>
      <c r="Z13" s="6" t="n"/>
      <c r="AA13" s="6" t="n"/>
      <c r="AB13" s="6" t="n"/>
      <c r="AC13" s="6" t="n"/>
      <c r="AD13" s="6" t="n"/>
      <c r="AE13" s="6" t="n"/>
      <c r="AF13" s="6" t="n"/>
      <c r="AG13" s="6" t="n"/>
      <c r="AH13" s="7" t="n"/>
      <c r="AI13" s="16">
        <f>IF(COUNT(O13)=0,"",SUM(O13)-SUM(Y13))</f>
        <v/>
      </c>
      <c r="AJ13" s="6" t="n"/>
      <c r="AK13" s="6" t="n"/>
      <c r="AL13" s="6" t="n"/>
      <c r="AM13" s="6" t="n"/>
      <c r="AN13" s="6" t="n"/>
      <c r="AO13" s="6" t="n"/>
      <c r="AP13" s="6" t="n"/>
      <c r="AQ13" s="6" t="n"/>
      <c r="AR13" s="7" t="n"/>
    </row>
    <row r="14" ht="23.5261129833734" customHeight="1">
      <c r="A14" s="14">
        <f>IF(OR($H$9="",$M$9=""),"　年　　月分",IF(AND($S$9&lt;&gt;"",2&gt;=$S$9),"",YEAR(DATE($H$9,$M$9+2,1))&amp;"年"&amp;MONTH(DATE($H$9,$M$9+2,1))&amp;"月分"))</f>
        <v/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7" t="n"/>
      <c r="O14" s="15" t="n"/>
      <c r="P14" s="6" t="n"/>
      <c r="Q14" s="6" t="n"/>
      <c r="R14" s="6" t="n"/>
      <c r="S14" s="6" t="n"/>
      <c r="T14" s="6" t="n"/>
      <c r="U14" s="6" t="n"/>
      <c r="V14" s="6" t="n"/>
      <c r="W14" s="6" t="n"/>
      <c r="X14" s="7" t="n"/>
      <c r="Y14" s="15" t="n"/>
      <c r="Z14" s="6" t="n"/>
      <c r="AA14" s="6" t="n"/>
      <c r="AB14" s="6" t="n"/>
      <c r="AC14" s="6" t="n"/>
      <c r="AD14" s="6" t="n"/>
      <c r="AE14" s="6" t="n"/>
      <c r="AF14" s="6" t="n"/>
      <c r="AG14" s="6" t="n"/>
      <c r="AH14" s="7" t="n"/>
      <c r="AI14" s="16">
        <f>IF(COUNT(O14)=0,"",SUM(O14)-SUM(Y14))</f>
        <v/>
      </c>
      <c r="AJ14" s="6" t="n"/>
      <c r="AK14" s="6" t="n"/>
      <c r="AL14" s="6" t="n"/>
      <c r="AM14" s="6" t="n"/>
      <c r="AN14" s="6" t="n"/>
      <c r="AO14" s="6" t="n"/>
      <c r="AP14" s="6" t="n"/>
      <c r="AQ14" s="6" t="n"/>
      <c r="AR14" s="7" t="n"/>
    </row>
    <row r="15" ht="23.5261129833734" customHeight="1">
      <c r="A15" s="14">
        <f>IF(OR($H$9="",$M$9=""),"　年　　月分",IF(AND($S$9&lt;&gt;"",3&gt;=$S$9),"",YEAR(DATE($H$9,$M$9+3,1))&amp;"年"&amp;MONTH(DATE($H$9,$M$9+3,1))&amp;"月分"))</f>
        <v/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7" t="n"/>
      <c r="O15" s="15" t="n"/>
      <c r="P15" s="6" t="n"/>
      <c r="Q15" s="6" t="n"/>
      <c r="R15" s="6" t="n"/>
      <c r="S15" s="6" t="n"/>
      <c r="T15" s="6" t="n"/>
      <c r="U15" s="6" t="n"/>
      <c r="V15" s="6" t="n"/>
      <c r="W15" s="6" t="n"/>
      <c r="X15" s="7" t="n"/>
      <c r="Y15" s="15" t="n"/>
      <c r="Z15" s="6" t="n"/>
      <c r="AA15" s="6" t="n"/>
      <c r="AB15" s="6" t="n"/>
      <c r="AC15" s="6" t="n"/>
      <c r="AD15" s="6" t="n"/>
      <c r="AE15" s="6" t="n"/>
      <c r="AF15" s="6" t="n"/>
      <c r="AG15" s="6" t="n"/>
      <c r="AH15" s="7" t="n"/>
      <c r="AI15" s="16">
        <f>IF(COUNT(O15)=0,"",SUM(O15)-SUM(Y15))</f>
        <v/>
      </c>
      <c r="AJ15" s="6" t="n"/>
      <c r="AK15" s="6" t="n"/>
      <c r="AL15" s="6" t="n"/>
      <c r="AM15" s="6" t="n"/>
      <c r="AN15" s="6" t="n"/>
      <c r="AO15" s="6" t="n"/>
      <c r="AP15" s="6" t="n"/>
      <c r="AQ15" s="6" t="n"/>
      <c r="AR15" s="7" t="n"/>
    </row>
    <row r="16" ht="23.5261129833734" customHeight="1">
      <c r="A16" s="14">
        <f>IF(OR($H$9="",$M$9=""),"　年　　月分",IF(AND($S$9&lt;&gt;"",4&gt;=$S$9),"",YEAR(DATE($H$9,$M$9+4,1))&amp;"年"&amp;MONTH(DATE($H$9,$M$9+4,1))&amp;"月分"))</f>
        <v/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7" t="n"/>
      <c r="O16" s="15" t="n"/>
      <c r="P16" s="6" t="n"/>
      <c r="Q16" s="6" t="n"/>
      <c r="R16" s="6" t="n"/>
      <c r="S16" s="6" t="n"/>
      <c r="T16" s="6" t="n"/>
      <c r="U16" s="6" t="n"/>
      <c r="V16" s="6" t="n"/>
      <c r="W16" s="6" t="n"/>
      <c r="X16" s="7" t="n"/>
      <c r="Y16" s="15" t="n"/>
      <c r="Z16" s="6" t="n"/>
      <c r="AA16" s="6" t="n"/>
      <c r="AB16" s="6" t="n"/>
      <c r="AC16" s="6" t="n"/>
      <c r="AD16" s="6" t="n"/>
      <c r="AE16" s="6" t="n"/>
      <c r="AF16" s="6" t="n"/>
      <c r="AG16" s="6" t="n"/>
      <c r="AH16" s="7" t="n"/>
      <c r="AI16" s="16">
        <f>IF(COUNT(O16)=0,"",SUM(O16)-SUM(Y16))</f>
        <v/>
      </c>
      <c r="AJ16" s="6" t="n"/>
      <c r="AK16" s="6" t="n"/>
      <c r="AL16" s="6" t="n"/>
      <c r="AM16" s="6" t="n"/>
      <c r="AN16" s="6" t="n"/>
      <c r="AO16" s="6" t="n"/>
      <c r="AP16" s="6" t="n"/>
      <c r="AQ16" s="6" t="n"/>
      <c r="AR16" s="7" t="n"/>
    </row>
    <row r="17" ht="23.5261129833734" customHeight="1">
      <c r="A17" s="14">
        <f>IF(OR($H$9="",$M$9=""),"　年　　月分",IF(AND($S$9&lt;&gt;"",5&gt;=$S$9),"",YEAR(DATE($H$9,$M$9+5,1))&amp;"年"&amp;MONTH(DATE($H$9,$M$9+5,1))&amp;"月分"))</f>
        <v/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7" t="n"/>
      <c r="O17" s="15" t="n"/>
      <c r="P17" s="6" t="n"/>
      <c r="Q17" s="6" t="n"/>
      <c r="R17" s="6" t="n"/>
      <c r="S17" s="6" t="n"/>
      <c r="T17" s="6" t="n"/>
      <c r="U17" s="6" t="n"/>
      <c r="V17" s="6" t="n"/>
      <c r="W17" s="6" t="n"/>
      <c r="X17" s="7" t="n"/>
      <c r="Y17" s="15" t="n"/>
      <c r="Z17" s="6" t="n"/>
      <c r="AA17" s="6" t="n"/>
      <c r="AB17" s="6" t="n"/>
      <c r="AC17" s="6" t="n"/>
      <c r="AD17" s="6" t="n"/>
      <c r="AE17" s="6" t="n"/>
      <c r="AF17" s="6" t="n"/>
      <c r="AG17" s="6" t="n"/>
      <c r="AH17" s="7" t="n"/>
      <c r="AI17" s="16">
        <f>IF(COUNT(O17)=0,"",SUM(O17)-SUM(Y17))</f>
        <v/>
      </c>
      <c r="AJ17" s="6" t="n"/>
      <c r="AK17" s="6" t="n"/>
      <c r="AL17" s="6" t="n"/>
      <c r="AM17" s="6" t="n"/>
      <c r="AN17" s="6" t="n"/>
      <c r="AO17" s="6" t="n"/>
      <c r="AP17" s="6" t="n"/>
      <c r="AQ17" s="6" t="n"/>
      <c r="AR17" s="7" t="n"/>
    </row>
    <row r="18" ht="23.5261129833734" customHeight="1">
      <c r="A18" s="14">
        <f>IF(OR($H$9="",$M$9=""),"　年　　月分",IF(AND($S$9&lt;&gt;"",6&gt;=$S$9),"",YEAR(DATE($H$9,$M$9+6,1))&amp;"年"&amp;MONTH(DATE($H$9,$M$9+6,1))&amp;"月分"))</f>
        <v/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7" t="n"/>
      <c r="O18" s="15" t="n"/>
      <c r="P18" s="6" t="n"/>
      <c r="Q18" s="6" t="n"/>
      <c r="R18" s="6" t="n"/>
      <c r="S18" s="6" t="n"/>
      <c r="T18" s="6" t="n"/>
      <c r="U18" s="6" t="n"/>
      <c r="V18" s="6" t="n"/>
      <c r="W18" s="6" t="n"/>
      <c r="X18" s="7" t="n"/>
      <c r="Y18" s="15" t="n"/>
      <c r="Z18" s="6" t="n"/>
      <c r="AA18" s="6" t="n"/>
      <c r="AB18" s="6" t="n"/>
      <c r="AC18" s="6" t="n"/>
      <c r="AD18" s="6" t="n"/>
      <c r="AE18" s="6" t="n"/>
      <c r="AF18" s="6" t="n"/>
      <c r="AG18" s="6" t="n"/>
      <c r="AH18" s="7" t="n"/>
      <c r="AI18" s="16">
        <f>IF(COUNT(O18)=0,"",SUM(O18)-SUM(Y18))</f>
        <v/>
      </c>
      <c r="AJ18" s="6" t="n"/>
      <c r="AK18" s="6" t="n"/>
      <c r="AL18" s="6" t="n"/>
      <c r="AM18" s="6" t="n"/>
      <c r="AN18" s="6" t="n"/>
      <c r="AO18" s="6" t="n"/>
      <c r="AP18" s="6" t="n"/>
      <c r="AQ18" s="6" t="n"/>
      <c r="AR18" s="7" t="n"/>
    </row>
    <row r="19" ht="23.5261129833734" customHeight="1">
      <c r="A19" s="14">
        <f>IF(OR($H$9="",$M$9=""),"　年　　月分",IF(AND($S$9&lt;&gt;"",7&gt;=$S$9),"",YEAR(DATE($H$9,$M$9+7,1))&amp;"年"&amp;MONTH(DATE($H$9,$M$9+7,1))&amp;"月分"))</f>
        <v/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7" t="n"/>
      <c r="O19" s="15" t="n"/>
      <c r="P19" s="6" t="n"/>
      <c r="Q19" s="6" t="n"/>
      <c r="R19" s="6" t="n"/>
      <c r="S19" s="6" t="n"/>
      <c r="T19" s="6" t="n"/>
      <c r="U19" s="6" t="n"/>
      <c r="V19" s="6" t="n"/>
      <c r="W19" s="6" t="n"/>
      <c r="X19" s="7" t="n"/>
      <c r="Y19" s="15" t="n"/>
      <c r="Z19" s="6" t="n"/>
      <c r="AA19" s="6" t="n"/>
      <c r="AB19" s="6" t="n"/>
      <c r="AC19" s="6" t="n"/>
      <c r="AD19" s="6" t="n"/>
      <c r="AE19" s="6" t="n"/>
      <c r="AF19" s="6" t="n"/>
      <c r="AG19" s="6" t="n"/>
      <c r="AH19" s="7" t="n"/>
      <c r="AI19" s="16">
        <f>IF(COUNT(O19)=0,"",SUM(O19)-SUM(Y19))</f>
        <v/>
      </c>
      <c r="AJ19" s="6" t="n"/>
      <c r="AK19" s="6" t="n"/>
      <c r="AL19" s="6" t="n"/>
      <c r="AM19" s="6" t="n"/>
      <c r="AN19" s="6" t="n"/>
      <c r="AO19" s="6" t="n"/>
      <c r="AP19" s="6" t="n"/>
      <c r="AQ19" s="6" t="n"/>
      <c r="AR19" s="7" t="n"/>
    </row>
    <row r="20" ht="23.5261129833734" customHeight="1">
      <c r="A20" s="14">
        <f>IF(OR($H$9="",$M$9=""),"　年　　月分",IF(AND($S$9&lt;&gt;"",8&gt;=$S$9),"",YEAR(DATE($H$9,$M$9+8,1))&amp;"年"&amp;MONTH(DATE($H$9,$M$9+8,1))&amp;"月分"))</f>
        <v/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7" t="n"/>
      <c r="O20" s="15" t="n"/>
      <c r="P20" s="6" t="n"/>
      <c r="Q20" s="6" t="n"/>
      <c r="R20" s="6" t="n"/>
      <c r="S20" s="6" t="n"/>
      <c r="T20" s="6" t="n"/>
      <c r="U20" s="6" t="n"/>
      <c r="V20" s="6" t="n"/>
      <c r="W20" s="6" t="n"/>
      <c r="X20" s="7" t="n"/>
      <c r="Y20" s="15" t="n"/>
      <c r="Z20" s="6" t="n"/>
      <c r="AA20" s="6" t="n"/>
      <c r="AB20" s="6" t="n"/>
      <c r="AC20" s="6" t="n"/>
      <c r="AD20" s="6" t="n"/>
      <c r="AE20" s="6" t="n"/>
      <c r="AF20" s="6" t="n"/>
      <c r="AG20" s="6" t="n"/>
      <c r="AH20" s="7" t="n"/>
      <c r="AI20" s="16">
        <f>IF(COUNT(O20)=0,"",SUM(O20)-SUM(Y20))</f>
        <v/>
      </c>
      <c r="AJ20" s="6" t="n"/>
      <c r="AK20" s="6" t="n"/>
      <c r="AL20" s="6" t="n"/>
      <c r="AM20" s="6" t="n"/>
      <c r="AN20" s="6" t="n"/>
      <c r="AO20" s="6" t="n"/>
      <c r="AP20" s="6" t="n"/>
      <c r="AQ20" s="6" t="n"/>
      <c r="AR20" s="7" t="n"/>
    </row>
    <row r="21" ht="23.5261129833734" customHeight="1">
      <c r="A21" s="14">
        <f>IF(OR($H$9="",$M$9=""),"　年　　月分",IF(AND($S$9&lt;&gt;"",9&gt;=$S$9),"",YEAR(DATE($H$9,$M$9+9,1))&amp;"年"&amp;MONTH(DATE($H$9,$M$9+9,1))&amp;"月分"))</f>
        <v/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7" t="n"/>
      <c r="O21" s="15" t="n"/>
      <c r="P21" s="6" t="n"/>
      <c r="Q21" s="6" t="n"/>
      <c r="R21" s="6" t="n"/>
      <c r="S21" s="6" t="n"/>
      <c r="T21" s="6" t="n"/>
      <c r="U21" s="6" t="n"/>
      <c r="V21" s="6" t="n"/>
      <c r="W21" s="6" t="n"/>
      <c r="X21" s="7" t="n"/>
      <c r="Y21" s="15" t="n"/>
      <c r="Z21" s="6" t="n"/>
      <c r="AA21" s="6" t="n"/>
      <c r="AB21" s="6" t="n"/>
      <c r="AC21" s="6" t="n"/>
      <c r="AD21" s="6" t="n"/>
      <c r="AE21" s="6" t="n"/>
      <c r="AF21" s="6" t="n"/>
      <c r="AG21" s="6" t="n"/>
      <c r="AH21" s="7" t="n"/>
      <c r="AI21" s="16">
        <f>IF(COUNT(O21)=0,"",SUM(O21)-SUM(Y21))</f>
        <v/>
      </c>
      <c r="AJ21" s="6" t="n"/>
      <c r="AK21" s="6" t="n"/>
      <c r="AL21" s="6" t="n"/>
      <c r="AM21" s="6" t="n"/>
      <c r="AN21" s="6" t="n"/>
      <c r="AO21" s="6" t="n"/>
      <c r="AP21" s="6" t="n"/>
      <c r="AQ21" s="6" t="n"/>
      <c r="AR21" s="7" t="n"/>
    </row>
    <row r="22" ht="23.5261129833734" customHeight="1">
      <c r="A22" s="14">
        <f>IF(OR($H$9="",$M$9=""),"　年　　月分",IF(AND($S$9&lt;&gt;"",10&gt;=$S$9),"",YEAR(DATE($H$9,$M$9+10,1))&amp;"年"&amp;MONTH(DATE($H$9,$M$9+10,1))&amp;"月分"))</f>
        <v/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7" t="n"/>
      <c r="O22" s="15" t="n"/>
      <c r="P22" s="6" t="n"/>
      <c r="Q22" s="6" t="n"/>
      <c r="R22" s="6" t="n"/>
      <c r="S22" s="6" t="n"/>
      <c r="T22" s="6" t="n"/>
      <c r="U22" s="6" t="n"/>
      <c r="V22" s="6" t="n"/>
      <c r="W22" s="6" t="n"/>
      <c r="X22" s="7" t="n"/>
      <c r="Y22" s="15" t="n"/>
      <c r="Z22" s="6" t="n"/>
      <c r="AA22" s="6" t="n"/>
      <c r="AB22" s="6" t="n"/>
      <c r="AC22" s="6" t="n"/>
      <c r="AD22" s="6" t="n"/>
      <c r="AE22" s="6" t="n"/>
      <c r="AF22" s="6" t="n"/>
      <c r="AG22" s="6" t="n"/>
      <c r="AH22" s="7" t="n"/>
      <c r="AI22" s="16">
        <f>IF(COUNT(O22)=0,"",SUM(O22)-SUM(Y22))</f>
        <v/>
      </c>
      <c r="AJ22" s="6" t="n"/>
      <c r="AK22" s="6" t="n"/>
      <c r="AL22" s="6" t="n"/>
      <c r="AM22" s="6" t="n"/>
      <c r="AN22" s="6" t="n"/>
      <c r="AO22" s="6" t="n"/>
      <c r="AP22" s="6" t="n"/>
      <c r="AQ22" s="6" t="n"/>
      <c r="AR22" s="7" t="n"/>
    </row>
    <row r="23" ht="23.5261129833734" customHeight="1">
      <c r="A23" s="14">
        <f>IF(OR($H$9="",$M$9=""),"　年　　月分",IF(AND($S$9&lt;&gt;"",11&gt;=$S$9),"",YEAR(DATE($H$9,$M$9+11,1))&amp;"年"&amp;MONTH(DATE($H$9,$M$9+11,1))&amp;"月分"))</f>
        <v/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7" t="n"/>
      <c r="O23" s="15" t="n"/>
      <c r="P23" s="6" t="n"/>
      <c r="Q23" s="6" t="n"/>
      <c r="R23" s="6" t="n"/>
      <c r="S23" s="6" t="n"/>
      <c r="T23" s="6" t="n"/>
      <c r="U23" s="6" t="n"/>
      <c r="V23" s="6" t="n"/>
      <c r="W23" s="6" t="n"/>
      <c r="X23" s="7" t="n"/>
      <c r="Y23" s="15" t="n"/>
      <c r="Z23" s="6" t="n"/>
      <c r="AA23" s="6" t="n"/>
      <c r="AB23" s="6" t="n"/>
      <c r="AC23" s="6" t="n"/>
      <c r="AD23" s="6" t="n"/>
      <c r="AE23" s="6" t="n"/>
      <c r="AF23" s="6" t="n"/>
      <c r="AG23" s="6" t="n"/>
      <c r="AH23" s="7" t="n"/>
      <c r="AI23" s="16">
        <f>IF(COUNT(O23)=0,"",SUM(O23)-SUM(Y23))</f>
        <v/>
      </c>
      <c r="AJ23" s="6" t="n"/>
      <c r="AK23" s="6" t="n"/>
      <c r="AL23" s="6" t="n"/>
      <c r="AM23" s="6" t="n"/>
      <c r="AN23" s="6" t="n"/>
      <c r="AO23" s="6" t="n"/>
      <c r="AP23" s="6" t="n"/>
      <c r="AQ23" s="6" t="n"/>
      <c r="AR23" s="7" t="n"/>
    </row>
    <row r="24" ht="23.5261129833734" customHeight="1">
      <c r="A24" s="17" t="inlineStr">
        <is>
          <t>給与 合計</t>
        </is>
      </c>
      <c r="B24" s="18" t="n"/>
      <c r="C24" s="18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M24" s="18" t="n"/>
      <c r="N24" s="19" t="n"/>
      <c r="O24" s="20">
        <f>IF(COUNT(O12:O23)=0,"",SUM(O12:O23))</f>
        <v/>
      </c>
      <c r="P24" s="18" t="n"/>
      <c r="Q24" s="18" t="n"/>
      <c r="R24" s="18" t="n"/>
      <c r="S24" s="18" t="n"/>
      <c r="T24" s="18" t="n"/>
      <c r="U24" s="18" t="n"/>
      <c r="V24" s="18" t="n"/>
      <c r="W24" s="18" t="n"/>
      <c r="X24" s="19" t="n"/>
      <c r="Y24" s="20">
        <f>IF(COUNT(Y12:Y23)=0,"",SUM(Y12:Y23))</f>
        <v/>
      </c>
      <c r="Z24" s="18" t="n"/>
      <c r="AA24" s="18" t="n"/>
      <c r="AB24" s="18" t="n"/>
      <c r="AC24" s="18" t="n"/>
      <c r="AD24" s="18" t="n"/>
      <c r="AE24" s="18" t="n"/>
      <c r="AF24" s="18" t="n"/>
      <c r="AG24" s="18" t="n"/>
      <c r="AH24" s="19" t="n"/>
      <c r="AI24" s="20">
        <f>IF(COUNT(AI12:AI23)=0,"",SUM(AI12:AI23))</f>
        <v/>
      </c>
      <c r="AJ24" s="18" t="n"/>
      <c r="AK24" s="18" t="n"/>
      <c r="AL24" s="18" t="n"/>
      <c r="AM24" s="18" t="n"/>
      <c r="AN24" s="18" t="n"/>
      <c r="AO24" s="18" t="n"/>
      <c r="AP24" s="18" t="n"/>
      <c r="AQ24" s="18" t="n"/>
      <c r="AR24" s="19" t="n"/>
    </row>
    <row r="25" ht="6.273630128899573" customHeight="1"/>
    <row r="26" ht="18.82089038669872" customHeight="1">
      <c r="A26" s="12" t="inlineStr">
        <is>
          <t>賞与 支給年月</t>
        </is>
      </c>
      <c r="B26" s="3" t="n"/>
      <c r="C26" s="3" t="n"/>
      <c r="D26" s="3" t="n"/>
      <c r="E26" s="3" t="n"/>
      <c r="F26" s="3" t="n"/>
      <c r="G26" s="4" t="n"/>
      <c r="H26" s="12" t="inlineStr">
        <is>
          <t>支給日</t>
        </is>
      </c>
      <c r="I26" s="3" t="n"/>
      <c r="J26" s="3" t="n"/>
      <c r="K26" s="3" t="n"/>
      <c r="L26" s="4" t="n"/>
      <c r="M26" s="12" t="inlineStr">
        <is>
          <t>総支給額</t>
        </is>
      </c>
      <c r="N26" s="3" t="n"/>
      <c r="O26" s="3" t="n"/>
      <c r="P26" s="3" t="n"/>
      <c r="Q26" s="3" t="n"/>
      <c r="R26" s="3" t="n"/>
      <c r="S26" s="3" t="n"/>
      <c r="T26" s="4" t="n"/>
      <c r="U26" s="12" t="inlineStr">
        <is>
          <t>控除額</t>
        </is>
      </c>
      <c r="V26" s="3" t="n"/>
      <c r="W26" s="3" t="n"/>
      <c r="X26" s="3" t="n"/>
      <c r="Y26" s="3" t="n"/>
      <c r="Z26" s="3" t="n"/>
      <c r="AA26" s="3" t="n"/>
      <c r="AB26" s="4" t="n"/>
      <c r="AC26" s="13" t="inlineStr">
        <is>
          <t>差引支給額</t>
        </is>
      </c>
      <c r="AD26" s="3" t="n"/>
      <c r="AE26" s="3" t="n"/>
      <c r="AF26" s="3" t="n"/>
      <c r="AG26" s="3" t="n"/>
      <c r="AH26" s="3" t="n"/>
      <c r="AI26" s="3" t="n"/>
      <c r="AJ26" s="4" t="n"/>
      <c r="AK26" s="12" t="inlineStr">
        <is>
          <t>備考</t>
        </is>
      </c>
      <c r="AL26" s="3" t="n"/>
      <c r="AM26" s="3" t="n"/>
      <c r="AN26" s="3" t="n"/>
      <c r="AO26" s="3" t="n"/>
      <c r="AP26" s="3" t="n"/>
      <c r="AQ26" s="3" t="n"/>
      <c r="AR26" s="4" t="n"/>
    </row>
    <row r="27" ht="21.95770545114851" customHeight="1">
      <c r="A27" s="21" t="n"/>
      <c r="B27" s="6" t="n"/>
      <c r="C27" s="6" t="n"/>
      <c r="D27" s="6" t="n"/>
      <c r="E27" s="6" t="n"/>
      <c r="F27" s="6" t="n"/>
      <c r="G27" s="7" t="n"/>
      <c r="H27" s="21" t="n"/>
      <c r="I27" s="6" t="n"/>
      <c r="J27" s="6" t="n"/>
      <c r="K27" s="6" t="n"/>
      <c r="L27" s="7" t="n"/>
      <c r="M27" s="15" t="n"/>
      <c r="N27" s="6" t="n"/>
      <c r="O27" s="6" t="n"/>
      <c r="P27" s="6" t="n"/>
      <c r="Q27" s="6" t="n"/>
      <c r="R27" s="6" t="n"/>
      <c r="S27" s="6" t="n"/>
      <c r="T27" s="7" t="n"/>
      <c r="U27" s="15" t="n"/>
      <c r="V27" s="6" t="n"/>
      <c r="W27" s="6" t="n"/>
      <c r="X27" s="6" t="n"/>
      <c r="Y27" s="6" t="n"/>
      <c r="Z27" s="6" t="n"/>
      <c r="AA27" s="6" t="n"/>
      <c r="AB27" s="7" t="n"/>
      <c r="AC27" s="16">
        <f>IF(COUNT(M27)=0,"",SUM(M27)-SUM(U27))</f>
        <v/>
      </c>
      <c r="AD27" s="6" t="n"/>
      <c r="AE27" s="6" t="n"/>
      <c r="AF27" s="6" t="n"/>
      <c r="AG27" s="6" t="n"/>
      <c r="AH27" s="6" t="n"/>
      <c r="AI27" s="6" t="n"/>
      <c r="AJ27" s="7" t="n"/>
      <c r="AK27" s="22" t="n"/>
      <c r="AL27" s="6" t="n"/>
      <c r="AM27" s="6" t="n"/>
      <c r="AN27" s="6" t="n"/>
      <c r="AO27" s="6" t="n"/>
      <c r="AP27" s="6" t="n"/>
      <c r="AQ27" s="6" t="n"/>
      <c r="AR27" s="7" t="n"/>
    </row>
    <row r="28" ht="21.95770545114851" customHeight="1">
      <c r="A28" s="21" t="n"/>
      <c r="B28" s="6" t="n"/>
      <c r="C28" s="6" t="n"/>
      <c r="D28" s="6" t="n"/>
      <c r="E28" s="6" t="n"/>
      <c r="F28" s="6" t="n"/>
      <c r="G28" s="7" t="n"/>
      <c r="H28" s="21" t="n"/>
      <c r="I28" s="6" t="n"/>
      <c r="J28" s="6" t="n"/>
      <c r="K28" s="6" t="n"/>
      <c r="L28" s="7" t="n"/>
      <c r="M28" s="15" t="n"/>
      <c r="N28" s="6" t="n"/>
      <c r="O28" s="6" t="n"/>
      <c r="P28" s="6" t="n"/>
      <c r="Q28" s="6" t="n"/>
      <c r="R28" s="6" t="n"/>
      <c r="S28" s="6" t="n"/>
      <c r="T28" s="7" t="n"/>
      <c r="U28" s="15" t="n"/>
      <c r="V28" s="6" t="n"/>
      <c r="W28" s="6" t="n"/>
      <c r="X28" s="6" t="n"/>
      <c r="Y28" s="6" t="n"/>
      <c r="Z28" s="6" t="n"/>
      <c r="AA28" s="6" t="n"/>
      <c r="AB28" s="7" t="n"/>
      <c r="AC28" s="16">
        <f>IF(COUNT(M28)=0,"",SUM(M28)-SUM(U28))</f>
        <v/>
      </c>
      <c r="AD28" s="6" t="n"/>
      <c r="AE28" s="6" t="n"/>
      <c r="AF28" s="6" t="n"/>
      <c r="AG28" s="6" t="n"/>
      <c r="AH28" s="6" t="n"/>
      <c r="AI28" s="6" t="n"/>
      <c r="AJ28" s="7" t="n"/>
      <c r="AK28" s="22" t="n"/>
      <c r="AL28" s="6" t="n"/>
      <c r="AM28" s="6" t="n"/>
      <c r="AN28" s="6" t="n"/>
      <c r="AO28" s="6" t="n"/>
      <c r="AP28" s="6" t="n"/>
      <c r="AQ28" s="6" t="n"/>
      <c r="AR28" s="7" t="n"/>
    </row>
    <row r="29" ht="21.95770545114851" customHeight="1">
      <c r="A29" s="21" t="n"/>
      <c r="B29" s="6" t="n"/>
      <c r="C29" s="6" t="n"/>
      <c r="D29" s="6" t="n"/>
      <c r="E29" s="6" t="n"/>
      <c r="F29" s="6" t="n"/>
      <c r="G29" s="7" t="n"/>
      <c r="H29" s="21" t="n"/>
      <c r="I29" s="6" t="n"/>
      <c r="J29" s="6" t="n"/>
      <c r="K29" s="6" t="n"/>
      <c r="L29" s="7" t="n"/>
      <c r="M29" s="15" t="n"/>
      <c r="N29" s="6" t="n"/>
      <c r="O29" s="6" t="n"/>
      <c r="P29" s="6" t="n"/>
      <c r="Q29" s="6" t="n"/>
      <c r="R29" s="6" t="n"/>
      <c r="S29" s="6" t="n"/>
      <c r="T29" s="7" t="n"/>
      <c r="U29" s="15" t="n"/>
      <c r="V29" s="6" t="n"/>
      <c r="W29" s="6" t="n"/>
      <c r="X29" s="6" t="n"/>
      <c r="Y29" s="6" t="n"/>
      <c r="Z29" s="6" t="n"/>
      <c r="AA29" s="6" t="n"/>
      <c r="AB29" s="7" t="n"/>
      <c r="AC29" s="16">
        <f>IF(COUNT(M29)=0,"",SUM(M29)-SUM(U29))</f>
        <v/>
      </c>
      <c r="AD29" s="6" t="n"/>
      <c r="AE29" s="6" t="n"/>
      <c r="AF29" s="6" t="n"/>
      <c r="AG29" s="6" t="n"/>
      <c r="AH29" s="6" t="n"/>
      <c r="AI29" s="6" t="n"/>
      <c r="AJ29" s="7" t="n"/>
      <c r="AK29" s="22" t="n"/>
      <c r="AL29" s="6" t="n"/>
      <c r="AM29" s="6" t="n"/>
      <c r="AN29" s="6" t="n"/>
      <c r="AO29" s="6" t="n"/>
      <c r="AP29" s="6" t="n"/>
      <c r="AQ29" s="6" t="n"/>
      <c r="AR29" s="7" t="n"/>
    </row>
    <row r="30" ht="21.95770545114851" customHeight="1">
      <c r="A30" s="17" t="inlineStr">
        <is>
          <t>賞与 合計</t>
        </is>
      </c>
      <c r="B30" s="18" t="n"/>
      <c r="C30" s="18" t="n"/>
      <c r="D30" s="18" t="n"/>
      <c r="E30" s="18" t="n"/>
      <c r="F30" s="18" t="n"/>
      <c r="G30" s="18" t="n"/>
      <c r="H30" s="18" t="n"/>
      <c r="I30" s="18" t="n"/>
      <c r="J30" s="18" t="n"/>
      <c r="K30" s="18" t="n"/>
      <c r="L30" s="19" t="n"/>
      <c r="M30" s="20">
        <f>IF(COUNT(M27:M29)=0,"",SUM(M27:M29))</f>
        <v/>
      </c>
      <c r="N30" s="18" t="n"/>
      <c r="O30" s="18" t="n"/>
      <c r="P30" s="18" t="n"/>
      <c r="Q30" s="18" t="n"/>
      <c r="R30" s="18" t="n"/>
      <c r="S30" s="18" t="n"/>
      <c r="T30" s="19" t="n"/>
      <c r="U30" s="20">
        <f>IF(COUNT(U27:U29)=0,"",SUM(U27:U29))</f>
        <v/>
      </c>
      <c r="V30" s="18" t="n"/>
      <c r="W30" s="18" t="n"/>
      <c r="X30" s="18" t="n"/>
      <c r="Y30" s="18" t="n"/>
      <c r="Z30" s="18" t="n"/>
      <c r="AA30" s="18" t="n"/>
      <c r="AB30" s="19" t="n"/>
      <c r="AC30" s="20">
        <f>IF(COUNT(AC27:AC29)=0,"",SUM(AC27:AC29))</f>
        <v/>
      </c>
      <c r="AD30" s="18" t="n"/>
      <c r="AE30" s="18" t="n"/>
      <c r="AF30" s="18" t="n"/>
      <c r="AG30" s="18" t="n"/>
      <c r="AH30" s="18" t="n"/>
      <c r="AI30" s="18" t="n"/>
      <c r="AJ30" s="19" t="n"/>
      <c r="AK30" s="23" t="inlineStr"/>
      <c r="AL30" s="18" t="n"/>
      <c r="AM30" s="18" t="n"/>
      <c r="AN30" s="18" t="n"/>
      <c r="AO30" s="18" t="n"/>
      <c r="AP30" s="18" t="n"/>
      <c r="AQ30" s="18" t="n"/>
      <c r="AR30" s="19" t="n"/>
    </row>
    <row r="31" ht="6.273630128899573" customHeight="1"/>
    <row r="32" ht="23.5261129833734" customHeight="1">
      <c r="A32" s="24" t="inlineStr">
        <is>
          <t>給与＋賞与 総計</t>
        </is>
      </c>
      <c r="B32" s="25" t="n"/>
      <c r="C32" s="25" t="n"/>
      <c r="D32" s="25" t="n"/>
      <c r="E32" s="25" t="n"/>
      <c r="F32" s="25" t="n"/>
      <c r="G32" s="25" t="n"/>
      <c r="H32" s="25" t="n"/>
      <c r="I32" s="25" t="n"/>
      <c r="J32" s="25" t="n"/>
      <c r="K32" s="26" t="n"/>
      <c r="L32" s="27" t="inlineStr">
        <is>
          <t>総支給額</t>
        </is>
      </c>
      <c r="M32" s="28" t="n"/>
      <c r="N32" s="28" t="n"/>
      <c r="O32" s="28" t="n"/>
      <c r="P32" s="28" t="n"/>
      <c r="Q32" s="29">
        <f>IF(COUNT(O24,M30)=0,"",SUM(O24,M30))</f>
        <v/>
      </c>
      <c r="R32" s="28" t="n"/>
      <c r="S32" s="28" t="n"/>
      <c r="T32" s="28" t="n"/>
      <c r="U32" s="28" t="n"/>
      <c r="V32" s="28" t="n"/>
      <c r="W32" s="27" t="inlineStr">
        <is>
          <t>控除額</t>
        </is>
      </c>
      <c r="X32" s="28" t="n"/>
      <c r="Y32" s="28" t="n"/>
      <c r="Z32" s="28" t="n"/>
      <c r="AA32" s="28" t="n"/>
      <c r="AB32" s="29">
        <f>IF(COUNT(Y24,U30)=0,"",SUM(Y24,U30))</f>
        <v/>
      </c>
      <c r="AC32" s="28" t="n"/>
      <c r="AD32" s="28" t="n"/>
      <c r="AE32" s="28" t="n"/>
      <c r="AF32" s="28" t="n"/>
      <c r="AG32" s="28" t="n"/>
      <c r="AH32" s="27" t="inlineStr">
        <is>
          <t>差引支給額</t>
        </is>
      </c>
      <c r="AI32" s="28" t="n"/>
      <c r="AJ32" s="28" t="n"/>
      <c r="AK32" s="28" t="n"/>
      <c r="AL32" s="28" t="n"/>
      <c r="AM32" s="29">
        <f>IF(COUNT(AI24,AC30)=0,"",SUM(AI24,AC30))</f>
        <v/>
      </c>
      <c r="AN32" s="28" t="n"/>
      <c r="AO32" s="28" t="n"/>
      <c r="AP32" s="28" t="n"/>
      <c r="AQ32" s="28" t="n"/>
      <c r="AR32" s="30" t="n"/>
    </row>
    <row r="33" ht="6.273630128899573" customHeight="1"/>
    <row r="34" ht="14.89987155613649" customHeight="1">
      <c r="A34" s="10" t="inlineStr">
        <is>
          <t>摘要</t>
        </is>
      </c>
      <c r="F34" s="11" t="inlineStr"/>
      <c r="G34" s="9" t="n"/>
      <c r="H34" s="9" t="n"/>
      <c r="I34" s="9" t="n"/>
      <c r="J34" s="9" t="n"/>
      <c r="K34" s="9" t="n"/>
      <c r="L34" s="9" t="n"/>
      <c r="M34" s="9" t="n"/>
      <c r="N34" s="9" t="n"/>
      <c r="O34" s="9" t="n"/>
      <c r="P34" s="9" t="n"/>
      <c r="Q34" s="9" t="n"/>
      <c r="R34" s="9" t="n"/>
      <c r="S34" s="9" t="n"/>
      <c r="T34" s="9" t="n"/>
      <c r="U34" s="9" t="n"/>
      <c r="V34" s="9" t="n"/>
      <c r="W34" s="9" t="n"/>
      <c r="X34" s="9" t="n"/>
      <c r="Y34" s="9" t="n"/>
      <c r="Z34" s="9" t="n"/>
      <c r="AA34" s="9" t="n"/>
      <c r="AB34" s="9" t="n"/>
      <c r="AC34" s="9" t="n"/>
      <c r="AD34" s="9" t="n"/>
      <c r="AE34" s="9" t="n"/>
      <c r="AF34" s="9" t="n"/>
      <c r="AG34" s="9" t="n"/>
      <c r="AH34" s="9" t="n"/>
      <c r="AI34" s="9" t="n"/>
      <c r="AJ34" s="9" t="n"/>
      <c r="AK34" s="9" t="n"/>
      <c r="AL34" s="9" t="n"/>
      <c r="AM34" s="9" t="n"/>
      <c r="AN34" s="9" t="n"/>
      <c r="AO34" s="9" t="n"/>
      <c r="AP34" s="9" t="n"/>
      <c r="AQ34" s="9" t="n"/>
      <c r="AR34" s="9" t="n"/>
    </row>
    <row r="35" ht="6.273630128899573" customHeight="1"/>
    <row r="36" ht="17.25248285447383" customHeight="1">
      <c r="A36" s="10" t="inlineStr">
        <is>
          <t>上記のとおり給与を支払ったことに相違ないことを証明します。</t>
        </is>
      </c>
      <c r="AM36" s="31" t="inlineStr">
        <is>
          <t>印</t>
        </is>
      </c>
      <c r="AN36" s="3" t="n"/>
      <c r="AO36" s="3" t="n"/>
      <c r="AP36" s="3" t="n"/>
      <c r="AQ36" s="3" t="n"/>
      <c r="AR36" s="4" t="n"/>
    </row>
    <row r="37" ht="17.25248285447383" customHeight="1">
      <c r="A37" s="10" t="inlineStr">
        <is>
          <t>証明日</t>
        </is>
      </c>
      <c r="F37" s="32" t="inlineStr"/>
      <c r="G37" s="9" t="n"/>
      <c r="H37" s="9" t="n"/>
      <c r="I37" s="10" t="inlineStr">
        <is>
          <t>年</t>
        </is>
      </c>
      <c r="K37" s="32" t="inlineStr"/>
      <c r="L37" s="9" t="n"/>
      <c r="M37" s="10" t="inlineStr">
        <is>
          <t>月</t>
        </is>
      </c>
      <c r="O37" s="32" t="inlineStr"/>
      <c r="P37" s="9" t="n"/>
      <c r="Q37" s="10" t="inlineStr">
        <is>
          <t>日</t>
        </is>
      </c>
      <c r="S37" s="10" t="inlineStr">
        <is>
          <t>所在地</t>
        </is>
      </c>
      <c r="W37" s="11" t="inlineStr"/>
      <c r="X37" s="9" t="n"/>
      <c r="Y37" s="9" t="n"/>
      <c r="Z37" s="9" t="n"/>
      <c r="AA37" s="9" t="n"/>
      <c r="AB37" s="9" t="n"/>
      <c r="AC37" s="9" t="n"/>
      <c r="AD37" s="9" t="n"/>
      <c r="AE37" s="9" t="n"/>
      <c r="AF37" s="9" t="n"/>
      <c r="AG37" s="9" t="n"/>
      <c r="AH37" s="9" t="n"/>
      <c r="AI37" s="9" t="n"/>
      <c r="AJ37" s="9" t="n"/>
      <c r="AM37" s="33" t="n"/>
      <c r="AN37" s="34" t="n"/>
      <c r="AO37" s="34" t="n"/>
      <c r="AP37" s="34" t="n"/>
      <c r="AQ37" s="34" t="n"/>
      <c r="AR37" s="35" t="n"/>
    </row>
    <row r="38" ht="17.25248285447383" customHeight="1">
      <c r="A38" s="10" t="inlineStr"/>
      <c r="M38" s="10" t="inlineStr">
        <is>
          <t>給与支払者</t>
        </is>
      </c>
      <c r="S38" s="10" t="inlineStr">
        <is>
          <t>会社名</t>
        </is>
      </c>
      <c r="W38" s="11" t="inlineStr"/>
      <c r="X38" s="9" t="n"/>
      <c r="Y38" s="9" t="n"/>
      <c r="Z38" s="9" t="n"/>
      <c r="AA38" s="9" t="n"/>
      <c r="AB38" s="9" t="n"/>
      <c r="AC38" s="9" t="n"/>
      <c r="AD38" s="9" t="n"/>
      <c r="AE38" s="9" t="n"/>
      <c r="AF38" s="9" t="n"/>
      <c r="AG38" s="9" t="n"/>
      <c r="AH38" s="9" t="n"/>
      <c r="AI38" s="9" t="n"/>
      <c r="AJ38" s="9" t="n"/>
      <c r="AM38" s="36" t="n"/>
      <c r="AN38" s="37" t="n"/>
      <c r="AO38" s="37" t="n"/>
      <c r="AP38" s="37" t="n"/>
      <c r="AQ38" s="37" t="n"/>
      <c r="AR38" s="38" t="n"/>
    </row>
    <row r="39" ht="17.25248285447383" customHeight="1">
      <c r="A39" s="10" t="inlineStr"/>
      <c r="S39" s="10" t="inlineStr">
        <is>
          <t>代表者</t>
        </is>
      </c>
      <c r="W39" s="11" t="inlineStr"/>
      <c r="X39" s="9" t="n"/>
      <c r="Y39" s="9" t="n"/>
      <c r="Z39" s="9" t="n"/>
      <c r="AA39" s="9" t="n"/>
      <c r="AB39" s="9" t="n"/>
      <c r="AC39" s="9" t="n"/>
      <c r="AD39" s="9" t="n"/>
      <c r="AE39" s="9" t="n"/>
      <c r="AF39" s="9" t="n"/>
      <c r="AG39" s="9" t="n"/>
      <c r="AH39" s="9" t="n"/>
      <c r="AI39" s="9" t="n"/>
      <c r="AJ39" s="9" t="n"/>
      <c r="AM39" s="36" t="n"/>
      <c r="AN39" s="37" t="n"/>
      <c r="AO39" s="37" t="n"/>
      <c r="AP39" s="37" t="n"/>
      <c r="AQ39" s="37" t="n"/>
      <c r="AR39" s="38" t="n"/>
    </row>
    <row r="40" ht="17.25248285447383" customHeight="1">
      <c r="A40" s="10" t="inlineStr"/>
      <c r="S40" s="10" t="inlineStr">
        <is>
          <t>電話番号</t>
        </is>
      </c>
      <c r="W40" s="11" t="inlineStr"/>
      <c r="X40" s="9" t="n"/>
      <c r="Y40" s="9" t="n"/>
      <c r="Z40" s="9" t="n"/>
      <c r="AA40" s="9" t="n"/>
      <c r="AB40" s="9" t="n"/>
      <c r="AC40" s="9" t="n"/>
      <c r="AD40" s="9" t="n"/>
      <c r="AE40" s="9" t="n"/>
      <c r="AF40" s="9" t="n"/>
      <c r="AG40" s="9" t="n"/>
      <c r="AH40" s="9" t="n"/>
      <c r="AI40" s="9" t="n"/>
      <c r="AJ40" s="9" t="n"/>
      <c r="AM40" s="39" t="n"/>
      <c r="AN40" s="9" t="n"/>
      <c r="AO40" s="9" t="n"/>
      <c r="AP40" s="9" t="n"/>
      <c r="AQ40" s="9" t="n"/>
      <c r="AR40" s="40" t="n"/>
    </row>
  </sheetData>
  <mergeCells count="139">
    <mergeCell ref="W37:AJ37"/>
    <mergeCell ref="Y13:AH13"/>
    <mergeCell ref="A11:N11"/>
    <mergeCell ref="U27:AB27"/>
    <mergeCell ref="A28:G28"/>
    <mergeCell ref="AK28:AR28"/>
    <mergeCell ref="U30:AB30"/>
    <mergeCell ref="H7:V7"/>
    <mergeCell ref="A9:G9"/>
    <mergeCell ref="AI17:AR17"/>
    <mergeCell ref="A37:E37"/>
    <mergeCell ref="W32:AA32"/>
    <mergeCell ref="O19:X19"/>
    <mergeCell ref="W6:AC6"/>
    <mergeCell ref="AI19:AR19"/>
    <mergeCell ref="AK29:AR29"/>
    <mergeCell ref="AC29:AJ29"/>
    <mergeCell ref="M28:T28"/>
    <mergeCell ref="AM32:AR32"/>
    <mergeCell ref="S9:T9"/>
    <mergeCell ref="A23:N23"/>
    <mergeCell ref="Y20:AH20"/>
    <mergeCell ref="Y14:AH14"/>
    <mergeCell ref="AI11:AR11"/>
    <mergeCell ref="AD5:AR5"/>
    <mergeCell ref="W7:AC7"/>
    <mergeCell ref="Y22:AH22"/>
    <mergeCell ref="A26:G26"/>
    <mergeCell ref="M29:T29"/>
    <mergeCell ref="K37:L37"/>
    <mergeCell ref="U26:AB26"/>
    <mergeCell ref="A34:E34"/>
    <mergeCell ref="H29:L29"/>
    <mergeCell ref="H6:V6"/>
    <mergeCell ref="Q37:R37"/>
    <mergeCell ref="Y12:AH12"/>
    <mergeCell ref="L32:P32"/>
    <mergeCell ref="AD6:AR6"/>
    <mergeCell ref="O23:X23"/>
    <mergeCell ref="AM37:AR40"/>
    <mergeCell ref="Y23:AH23"/>
    <mergeCell ref="AI23:AR23"/>
    <mergeCell ref="O13:X13"/>
    <mergeCell ref="O15:X15"/>
    <mergeCell ref="A38:L38"/>
    <mergeCell ref="O24:X24"/>
    <mergeCell ref="Y24:AH24"/>
    <mergeCell ref="AC26:AJ26"/>
    <mergeCell ref="O18:X18"/>
    <mergeCell ref="A12:N12"/>
    <mergeCell ref="W5:AC5"/>
    <mergeCell ref="M30:T30"/>
    <mergeCell ref="A21:N21"/>
    <mergeCell ref="S39:V39"/>
    <mergeCell ref="U28:AB28"/>
    <mergeCell ref="A14:N14"/>
    <mergeCell ref="S38:V38"/>
    <mergeCell ref="A3:AR3"/>
    <mergeCell ref="A39:R39"/>
    <mergeCell ref="Y19:AH19"/>
    <mergeCell ref="S40:V40"/>
    <mergeCell ref="Y17:AH17"/>
    <mergeCell ref="U29:AB29"/>
    <mergeCell ref="AI20:AR20"/>
    <mergeCell ref="A5:G5"/>
    <mergeCell ref="U9:V9"/>
    <mergeCell ref="AI22:AR22"/>
    <mergeCell ref="A24:N24"/>
    <mergeCell ref="K9:L9"/>
    <mergeCell ref="W9:AF9"/>
    <mergeCell ref="O12:X12"/>
    <mergeCell ref="M9:N9"/>
    <mergeCell ref="AI12:AR12"/>
    <mergeCell ref="F34:AR34"/>
    <mergeCell ref="AI21:AR21"/>
    <mergeCell ref="O14:X14"/>
    <mergeCell ref="AI14:AR14"/>
    <mergeCell ref="A16:N16"/>
    <mergeCell ref="I37:J37"/>
    <mergeCell ref="AI13:AR13"/>
    <mergeCell ref="F37:H37"/>
    <mergeCell ref="O9:R9"/>
    <mergeCell ref="A18:N18"/>
    <mergeCell ref="Y15:AH15"/>
    <mergeCell ref="AK26:AR26"/>
    <mergeCell ref="AD7:AR7"/>
    <mergeCell ref="A6:G6"/>
    <mergeCell ref="M37:N37"/>
    <mergeCell ref="AM36:AR36"/>
    <mergeCell ref="M27:T27"/>
    <mergeCell ref="A32:K32"/>
    <mergeCell ref="Y21:AH21"/>
    <mergeCell ref="AI24:AR24"/>
    <mergeCell ref="H27:L27"/>
    <mergeCell ref="S37:V37"/>
    <mergeCell ref="A20:N20"/>
    <mergeCell ref="W39:AJ39"/>
    <mergeCell ref="AB32:AG32"/>
    <mergeCell ref="H9:J9"/>
    <mergeCell ref="O16:X16"/>
    <mergeCell ref="AC27:AJ27"/>
    <mergeCell ref="Y16:AH16"/>
    <mergeCell ref="AI16:AR16"/>
    <mergeCell ref="A13:N13"/>
    <mergeCell ref="W38:AJ38"/>
    <mergeCell ref="A36:AJ36"/>
    <mergeCell ref="H26:L26"/>
    <mergeCell ref="A15:N15"/>
    <mergeCell ref="AI18:AR18"/>
    <mergeCell ref="Y18:AH18"/>
    <mergeCell ref="W40:AJ40"/>
    <mergeCell ref="A29:G29"/>
    <mergeCell ref="O17:X17"/>
    <mergeCell ref="O11:X11"/>
    <mergeCell ref="AC28:AJ28"/>
    <mergeCell ref="AK9:AR9"/>
    <mergeCell ref="AK30:AR30"/>
    <mergeCell ref="AC30:AJ30"/>
    <mergeCell ref="M38:R38"/>
    <mergeCell ref="Q32:V32"/>
    <mergeCell ref="AG9:AJ9"/>
    <mergeCell ref="H28:L28"/>
    <mergeCell ref="H5:V5"/>
    <mergeCell ref="A7:G7"/>
    <mergeCell ref="O20:X20"/>
    <mergeCell ref="Y11:AH11"/>
    <mergeCell ref="AI15:AR15"/>
    <mergeCell ref="M26:T26"/>
    <mergeCell ref="A40:R40"/>
    <mergeCell ref="A17:N17"/>
    <mergeCell ref="A30:L30"/>
    <mergeCell ref="A22:N22"/>
    <mergeCell ref="A27:G27"/>
    <mergeCell ref="O22:X22"/>
    <mergeCell ref="A19:N19"/>
    <mergeCell ref="AH32:AL32"/>
    <mergeCell ref="O37:P37"/>
    <mergeCell ref="AK27:AR27"/>
    <mergeCell ref="O21:X21"/>
  </mergeCells>
  <dataValidations count="57">
    <dataValidation sqref="H7" showDropDown="0" showInputMessage="1" showErrorMessage="0" allowBlank="1" promptTitle="選択" prompt="▼から選択（正社員・契約社員・パート・アルバイト・その他）" type="list">
      <formula1>"正社員,契約社員,パート・アルバイト,その他"</formula1>
    </dataValidation>
    <dataValidation sqref="AK9" showDropDown="0" showInputMessage="1" showErrorMessage="0" allowBlank="1" promptTitle="選択" prompt="▼から選択（含む・含まない）" type="list">
      <formula1>"含む,含まない"</formula1>
    </dataValidation>
    <dataValidation sqref="H5" showDropDown="0" showInputMessage="1" showErrorMessage="0" allowBlank="0" promptTitle="入力" prompt="例：山田 太郎"/>
    <dataValidation sqref="AD5" showDropDown="0" showInputMessage="1" showErrorMessage="0" allowBlank="0" promptTitle="入力" prompt="例：1990年4月1日"/>
    <dataValidation sqref="H6" showDropDown="0" showInputMessage="1" showErrorMessage="0" allowBlank="0" promptTitle="入力" prompt="例：東京都渋谷区神宮前1-1-1"/>
    <dataValidation sqref="AD6" showDropDown="0" showInputMessage="1" showErrorMessage="0" allowBlank="0" promptTitle="入力" prompt="例：2019年4月1日"/>
    <dataValidation sqref="AD7" showDropDown="0" showInputMessage="1" showErrorMessage="0" allowBlank="0" promptTitle="入力" prompt="例：毎月末日締・当月25日払"/>
    <dataValidation sqref="H9" showDropDown="0" showInputMessage="1" showErrorMessage="0" allowBlank="0" promptTitle="入力" prompt="例：2025"/>
    <dataValidation sqref="M9" showDropDown="0" showInputMessage="1" showErrorMessage="0" allowBlank="0" promptTitle="入力" prompt="例：10"/>
    <dataValidation sqref="S9" showDropDown="0" showInputMessage="1" showErrorMessage="0" allowBlank="0" promptTitle="入力" prompt="例：12"/>
    <dataValidation sqref="O12" showDropDown="0" showInputMessage="1" showErrorMessage="0" allowBlank="0" promptTitle="入力" prompt="例：295,500"/>
    <dataValidation sqref="Y12" showDropDown="0" showInputMessage="1" showErrorMessage="0" allowBlank="0" promptTitle="入力" prompt="例：66,230"/>
    <dataValidation sqref="O13" showDropDown="0" showInputMessage="1" showErrorMessage="0" allowBlank="0" promptTitle="入力" prompt="例：307,000"/>
    <dataValidation sqref="Y13" showDropDown="0" showInputMessage="1" showErrorMessage="0" allowBlank="0" promptTitle="入力" prompt="例：66,540"/>
    <dataValidation sqref="O14" showDropDown="0" showInputMessage="1" showErrorMessage="0" allowBlank="0" promptTitle="入力" prompt="例：294,500"/>
    <dataValidation sqref="Y14" showDropDown="0" showInputMessage="1" showErrorMessage="0" allowBlank="0" promptTitle="入力" prompt="例：66,210"/>
    <dataValidation sqref="O15" showDropDown="0" showInputMessage="1" showErrorMessage="0" allowBlank="0" promptTitle="入力" prompt="例：299,000"/>
    <dataValidation sqref="Y15" showDropDown="0" showInputMessage="1" showErrorMessage="0" allowBlank="0" promptTitle="入力" prompt="例：66,330"/>
    <dataValidation sqref="O16" showDropDown="0" showInputMessage="1" showErrorMessage="0" allowBlank="0" promptTitle="入力" prompt="例：305,500"/>
    <dataValidation sqref="Y16" showDropDown="0" showInputMessage="1" showErrorMessage="0" allowBlank="0" promptTitle="入力" prompt="例：66,500"/>
    <dataValidation sqref="O17" showDropDown="0" showInputMessage="1" showErrorMessage="0" allowBlank="0" promptTitle="入力" prompt="例：293,000"/>
    <dataValidation sqref="Y17" showDropDown="0" showInputMessage="1" showErrorMessage="0" allowBlank="0" promptTitle="入力" prompt="例：66,170"/>
    <dataValidation sqref="O18" showDropDown="0" showInputMessage="1" showErrorMessage="0" allowBlank="0" promptTitle="入力" prompt="例：309,500"/>
    <dataValidation sqref="Y18" showDropDown="0" showInputMessage="1" showErrorMessage="0" allowBlank="0" promptTitle="入力" prompt="例：66,610"/>
    <dataValidation sqref="O19" showDropDown="0" showInputMessage="1" showErrorMessage="0" allowBlank="0" promptTitle="入力" prompt="例：304,500"/>
    <dataValidation sqref="Y19" showDropDown="0" showInputMessage="1" showErrorMessage="0" allowBlank="0" promptTitle="入力" prompt="例：66,480"/>
    <dataValidation sqref="O20" showDropDown="0" showInputMessage="1" showErrorMessage="0" allowBlank="0" promptTitle="入力" prompt="例：316,000"/>
    <dataValidation sqref="Y20" showDropDown="0" showInputMessage="1" showErrorMessage="0" allowBlank="0" promptTitle="入力" prompt="例：67,490"/>
    <dataValidation sqref="O21" showDropDown="0" showInputMessage="1" showErrorMessage="0" allowBlank="0" promptTitle="入力" prompt="例：302,000"/>
    <dataValidation sqref="Y21" showDropDown="0" showInputMessage="1" showErrorMessage="0" allowBlank="0" promptTitle="入力" prompt="例：67,110"/>
    <dataValidation sqref="O22" showDropDown="0" showInputMessage="1" showErrorMessage="0" allowBlank="0" promptTitle="入力" prompt="例：307,000"/>
    <dataValidation sqref="Y22" showDropDown="0" showInputMessage="1" showErrorMessage="0" allowBlank="0" promptTitle="入力" prompt="例：67,240"/>
    <dataValidation sqref="O23" showDropDown="0" showInputMessage="1" showErrorMessage="0" allowBlank="0" promptTitle="入力" prompt="例：310,500"/>
    <dataValidation sqref="Y23" showDropDown="0" showInputMessage="1" showErrorMessage="0" allowBlank="0" promptTitle="入力" prompt="例：68,490"/>
    <dataValidation sqref="A27" showDropDown="0" showInputMessage="1" showErrorMessage="0" allowBlank="0" promptTitle="入力" prompt="例：2025年12月"/>
    <dataValidation sqref="H27" showDropDown="0" showInputMessage="1" showErrorMessage="0" allowBlank="0" promptTitle="入力" prompt="例：12/10"/>
    <dataValidation sqref="M27" showDropDown="0" showInputMessage="1" showErrorMessage="0" allowBlank="0" promptTitle="入力" prompt="例：450,000"/>
    <dataValidation sqref="U27" showDropDown="0" showInputMessage="1" showErrorMessage="0" allowBlank="0" promptTitle="入力" prompt="例：91,116"/>
    <dataValidation sqref="AK27" showDropDown="0" showInputMessage="1" showErrorMessage="0" allowBlank="0" promptTitle="入力" prompt="例：冬季賞与"/>
    <dataValidation sqref="A28" showDropDown="0" showInputMessage="1" showErrorMessage="0" allowBlank="0" promptTitle="入力" prompt="例：2026年7月"/>
    <dataValidation sqref="H28" showDropDown="0" showInputMessage="1" showErrorMessage="0" allowBlank="0" promptTitle="入力" prompt="例：7/10"/>
    <dataValidation sqref="M28" showDropDown="0" showInputMessage="1" showErrorMessage="0" allowBlank="0" promptTitle="入力" prompt="例：430,000"/>
    <dataValidation sqref="U28" showDropDown="0" showInputMessage="1" showErrorMessage="0" allowBlank="0" promptTitle="入力" prompt="例：87,075"/>
    <dataValidation sqref="AK28" showDropDown="0" showInputMessage="1" showErrorMessage="0" allowBlank="0" promptTitle="入力" prompt="例：夏季賞与"/>
    <dataValidation sqref="A29" showDropDown="0" showInputMessage="1" showErrorMessage="0" allowBlank="0" promptTitle="入力" prompt="賞与の支給年月を記入"/>
    <dataValidation sqref="H29" showDropDown="0" showInputMessage="1" showErrorMessage="0" allowBlank="0" promptTitle="入力" prompt="賞与の支給日を記入"/>
    <dataValidation sqref="M29" showDropDown="0" showInputMessage="1" showErrorMessage="0" allowBlank="0" promptTitle="入力" prompt="総支給額を記入"/>
    <dataValidation sqref="U29" showDropDown="0" showInputMessage="1" showErrorMessage="0" allowBlank="0" promptTitle="入力" prompt="控除額を記入"/>
    <dataValidation sqref="AK29" showDropDown="0" showInputMessage="1" showErrorMessage="0" allowBlank="0" promptTitle="入力" prompt="備考を記入"/>
    <dataValidation sqref="F34" showDropDown="0" showInputMessage="1" showErrorMessage="0" allowBlank="0" promptTitle="入力" prompt="例：総支給額は通勤手当を含む、税・社会保険料の控除前の金額です。"/>
    <dataValidation sqref="F37" showDropDown="0" showInputMessage="1" showErrorMessage="0" allowBlank="0" promptTitle="入力" prompt="例：2026"/>
    <dataValidation sqref="K37" showDropDown="0" showInputMessage="1" showErrorMessage="0" allowBlank="0" promptTitle="入力" prompt="例：10"/>
    <dataValidation sqref="O37" showDropDown="0" showInputMessage="1" showErrorMessage="0" allowBlank="0" promptTitle="入力" prompt="例：13"/>
    <dataValidation sqref="W37" showDropDown="0" showInputMessage="1" showErrorMessage="0" allowBlank="0" promptTitle="入力" prompt="例：東京都渋谷区神宮前1-1-1"/>
    <dataValidation sqref="W38" showDropDown="0" showInputMessage="1" showErrorMessage="0" allowBlank="0" promptTitle="入力" prompt="例：株式会社やっとくん"/>
    <dataValidation sqref="W39" showDropDown="0" showInputMessage="1" showErrorMessage="0" allowBlank="0" promptTitle="入力" prompt="例：代表取締役 佐藤 一郎"/>
    <dataValidation sqref="W40" showDropDown="0" showInputMessage="1" showErrorMessage="0" allowBlank="0" promptTitle="入力" prompt="例：03-0000-0000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AR42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21.17350168503606" customHeight="1">
      <c r="A1" s="41" t="n"/>
      <c r="B1" s="42" t="n"/>
      <c r="C1" s="43" t="inlineStr">
        <is>
          <t xml:space="preserve">★　記入例の角印は、やっとくんの印鑑ツールで作れます　</t>
        </is>
      </c>
      <c r="D1" s="42" t="n"/>
      <c r="E1" s="42" t="n"/>
      <c r="F1" s="42" t="n"/>
      <c r="G1" s="42" t="n"/>
      <c r="H1" s="42" t="n"/>
      <c r="I1" s="42" t="n"/>
      <c r="J1" s="42" t="n"/>
      <c r="K1" s="42" t="n"/>
      <c r="L1" s="42" t="n"/>
      <c r="M1" s="42" t="n"/>
      <c r="N1" s="42" t="n"/>
      <c r="O1" s="42" t="n"/>
      <c r="P1" s="42" t="n"/>
      <c r="Q1" s="42" t="n"/>
      <c r="R1" s="42" t="n"/>
      <c r="S1" s="42" t="n"/>
      <c r="T1" s="42" t="n"/>
      <c r="U1" s="42" t="n"/>
      <c r="V1" s="42" t="n"/>
      <c r="W1" s="42" t="n"/>
      <c r="X1" s="42" t="n"/>
      <c r="Y1" s="42" t="n"/>
      <c r="Z1" s="42" t="n"/>
      <c r="AA1" s="42" t="n"/>
      <c r="AB1" s="44" t="inlineStr">
        <is>
          <t>https://yattokun.com/l/lk012</t>
        </is>
      </c>
      <c r="AC1" s="42" t="n"/>
      <c r="AD1" s="42" t="n"/>
      <c r="AE1" s="42" t="n"/>
      <c r="AF1" s="42" t="n"/>
      <c r="AG1" s="42" t="n"/>
      <c r="AH1" s="42" t="n"/>
      <c r="AI1" s="42" t="n"/>
      <c r="AJ1" s="42" t="n"/>
      <c r="AK1" s="42" t="n"/>
      <c r="AL1" s="42" t="n"/>
      <c r="AM1" s="42" t="n"/>
      <c r="AN1" s="42" t="n"/>
      <c r="AO1" s="42" t="n"/>
      <c r="AP1" s="42" t="n"/>
      <c r="AQ1" s="42" t="n"/>
      <c r="AR1" s="45" t="n"/>
    </row>
    <row r="2" ht="9.410445193349359" customHeight="1"/>
    <row r="3" ht="26.52911151717376" customHeight="1">
      <c r="A3" s="1" t="inlineStr">
        <is>
          <t>給与支払証明書</t>
        </is>
      </c>
    </row>
    <row r="4" ht="6.273630128899573" customHeight="1"/>
    <row r="5" ht="21.95770545114851" customHeight="1">
      <c r="A5" s="2" t="inlineStr">
        <is>
          <t>氏名</t>
        </is>
      </c>
      <c r="B5" s="3" t="n"/>
      <c r="C5" s="3" t="n"/>
      <c r="D5" s="3" t="n"/>
      <c r="E5" s="3" t="n"/>
      <c r="F5" s="3" t="n"/>
      <c r="G5" s="4" t="n"/>
      <c r="H5" s="5" t="inlineStr">
        <is>
          <t>山田 太郎</t>
        </is>
      </c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7" t="n"/>
      <c r="W5" s="2" t="inlineStr">
        <is>
          <t>生年月日</t>
        </is>
      </c>
      <c r="X5" s="3" t="n"/>
      <c r="Y5" s="3" t="n"/>
      <c r="Z5" s="3" t="n"/>
      <c r="AA5" s="3" t="n"/>
      <c r="AB5" s="3" t="n"/>
      <c r="AC5" s="4" t="n"/>
      <c r="AD5" s="5" t="inlineStr">
        <is>
          <t>1990年4月1日</t>
        </is>
      </c>
      <c r="AE5" s="6" t="n"/>
      <c r="AF5" s="6" t="n"/>
      <c r="AG5" s="6" t="n"/>
      <c r="AH5" s="6" t="n"/>
      <c r="AI5" s="6" t="n"/>
      <c r="AJ5" s="6" t="n"/>
      <c r="AK5" s="6" t="n"/>
      <c r="AL5" s="6" t="n"/>
      <c r="AM5" s="6" t="n"/>
      <c r="AN5" s="6" t="n"/>
      <c r="AO5" s="6" t="n"/>
      <c r="AP5" s="6" t="n"/>
      <c r="AQ5" s="6" t="n"/>
      <c r="AR5" s="7" t="n"/>
    </row>
    <row r="6" ht="21.95770545114851" customHeight="1">
      <c r="A6" s="2" t="inlineStr">
        <is>
          <t>住所</t>
        </is>
      </c>
      <c r="B6" s="3" t="n"/>
      <c r="C6" s="3" t="n"/>
      <c r="D6" s="3" t="n"/>
      <c r="E6" s="3" t="n"/>
      <c r="F6" s="3" t="n"/>
      <c r="G6" s="4" t="n"/>
      <c r="H6" s="5" t="inlineStr">
        <is>
          <t>東京都渋谷区神宮前1-1-1</t>
        </is>
      </c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7" t="n"/>
      <c r="W6" s="2" t="inlineStr">
        <is>
          <t>入社年月日</t>
        </is>
      </c>
      <c r="X6" s="3" t="n"/>
      <c r="Y6" s="3" t="n"/>
      <c r="Z6" s="3" t="n"/>
      <c r="AA6" s="3" t="n"/>
      <c r="AB6" s="3" t="n"/>
      <c r="AC6" s="4" t="n"/>
      <c r="AD6" s="5" t="inlineStr">
        <is>
          <t>2019年4月1日</t>
        </is>
      </c>
      <c r="AE6" s="6" t="n"/>
      <c r="AF6" s="6" t="n"/>
      <c r="AG6" s="6" t="n"/>
      <c r="AH6" s="6" t="n"/>
      <c r="AI6" s="6" t="n"/>
      <c r="AJ6" s="6" t="n"/>
      <c r="AK6" s="6" t="n"/>
      <c r="AL6" s="6" t="n"/>
      <c r="AM6" s="6" t="n"/>
      <c r="AN6" s="6" t="n"/>
      <c r="AO6" s="6" t="n"/>
      <c r="AP6" s="6" t="n"/>
      <c r="AQ6" s="6" t="n"/>
      <c r="AR6" s="7" t="n"/>
    </row>
    <row r="7" ht="21.95770545114851" customHeight="1">
      <c r="A7" s="2" t="inlineStr">
        <is>
          <t>雇用形態</t>
        </is>
      </c>
      <c r="B7" s="3" t="n"/>
      <c r="C7" s="3" t="n"/>
      <c r="D7" s="3" t="n"/>
      <c r="E7" s="3" t="n"/>
      <c r="F7" s="3" t="n"/>
      <c r="G7" s="4" t="n"/>
      <c r="H7" s="5" t="inlineStr">
        <is>
          <t>正社員</t>
        </is>
      </c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7" t="n"/>
      <c r="W7" s="2" t="inlineStr">
        <is>
          <t>締日・支払日</t>
        </is>
      </c>
      <c r="X7" s="3" t="n"/>
      <c r="Y7" s="3" t="n"/>
      <c r="Z7" s="3" t="n"/>
      <c r="AA7" s="3" t="n"/>
      <c r="AB7" s="3" t="n"/>
      <c r="AC7" s="4" t="n"/>
      <c r="AD7" s="5" t="inlineStr">
        <is>
          <t>毎月末日締・当月25日払</t>
        </is>
      </c>
      <c r="AE7" s="6" t="n"/>
      <c r="AF7" s="6" t="n"/>
      <c r="AG7" s="6" t="n"/>
      <c r="AH7" s="6" t="n"/>
      <c r="AI7" s="6" t="n"/>
      <c r="AJ7" s="6" t="n"/>
      <c r="AK7" s="6" t="n"/>
      <c r="AL7" s="6" t="n"/>
      <c r="AM7" s="6" t="n"/>
      <c r="AN7" s="6" t="n"/>
      <c r="AO7" s="6" t="n"/>
      <c r="AP7" s="6" t="n"/>
      <c r="AQ7" s="6" t="n"/>
      <c r="AR7" s="7" t="n"/>
    </row>
    <row r="8" ht="6.273630128899573" customHeight="1"/>
    <row r="9" ht="21.95770545114851" customHeight="1">
      <c r="A9" s="2" t="inlineStr">
        <is>
          <t>証明期間</t>
        </is>
      </c>
      <c r="B9" s="3" t="n"/>
      <c r="C9" s="3" t="n"/>
      <c r="D9" s="3" t="n"/>
      <c r="E9" s="3" t="n"/>
      <c r="F9" s="3" t="n"/>
      <c r="G9" s="4" t="n"/>
      <c r="H9" s="8" t="n">
        <v>2025</v>
      </c>
      <c r="I9" s="9" t="n"/>
      <c r="J9" s="9" t="n"/>
      <c r="K9" s="10" t="inlineStr">
        <is>
          <t>年</t>
        </is>
      </c>
      <c r="M9" s="8" t="n">
        <v>10</v>
      </c>
      <c r="N9" s="9" t="n"/>
      <c r="O9" s="10" t="inlineStr">
        <is>
          <t>月分から</t>
        </is>
      </c>
      <c r="S9" s="8" t="n">
        <v>12</v>
      </c>
      <c r="T9" s="9" t="n"/>
      <c r="U9" s="10" t="inlineStr">
        <is>
          <t>か月</t>
        </is>
      </c>
      <c r="W9" s="10">
        <f>IF(OR($H$9="",$M$9="",$S$9=""),"（　　年　月分まで）","（"&amp;YEAR(DATE($H$9,$M$9+$S$9-1,1))&amp;"年"&amp;MONTH(DATE($H$9,$M$9+$S$9-1,1))&amp;"月分まで）")</f>
        <v/>
      </c>
      <c r="AG9" s="10" t="inlineStr">
        <is>
          <t>通勤手当</t>
        </is>
      </c>
      <c r="AK9" s="11" t="inlineStr">
        <is>
          <t>含む</t>
        </is>
      </c>
      <c r="AL9" s="9" t="n"/>
      <c r="AM9" s="9" t="n"/>
    </row>
    <row r="10" ht="6.273630128899573" customHeight="1"/>
    <row r="11" ht="18.82089038669872" customHeight="1">
      <c r="A11" s="12" t="inlineStr">
        <is>
          <t>年月分</t>
        </is>
      </c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4" t="n"/>
      <c r="O11" s="12" t="inlineStr">
        <is>
          <t>総支給額</t>
        </is>
      </c>
      <c r="P11" s="3" t="n"/>
      <c r="Q11" s="3" t="n"/>
      <c r="R11" s="3" t="n"/>
      <c r="S11" s="3" t="n"/>
      <c r="T11" s="3" t="n"/>
      <c r="U11" s="3" t="n"/>
      <c r="V11" s="3" t="n"/>
      <c r="W11" s="3" t="n"/>
      <c r="X11" s="4" t="n"/>
      <c r="Y11" s="12" t="inlineStr">
        <is>
          <t>控除額</t>
        </is>
      </c>
      <c r="Z11" s="3" t="n"/>
      <c r="AA11" s="3" t="n"/>
      <c r="AB11" s="3" t="n"/>
      <c r="AC11" s="3" t="n"/>
      <c r="AD11" s="3" t="n"/>
      <c r="AE11" s="3" t="n"/>
      <c r="AF11" s="3" t="n"/>
      <c r="AG11" s="3" t="n"/>
      <c r="AH11" s="4" t="n"/>
      <c r="AI11" s="13" t="inlineStr">
        <is>
          <t>差引支給額</t>
        </is>
      </c>
      <c r="AJ11" s="3" t="n"/>
      <c r="AK11" s="3" t="n"/>
      <c r="AL11" s="3" t="n"/>
      <c r="AM11" s="3" t="n"/>
      <c r="AN11" s="3" t="n"/>
      <c r="AO11" s="3" t="n"/>
      <c r="AP11" s="3" t="n"/>
      <c r="AQ11" s="3" t="n"/>
      <c r="AR11" s="4" t="n"/>
    </row>
    <row r="12" ht="23.5261129833734" customHeight="1">
      <c r="A12" s="14">
        <f>IF(OR($H$9="",$M$9=""),"　年　　月分",IF(AND($S$9&lt;&gt;"",0&gt;=$S$9),"",YEAR(DATE($H$9,$M$9+0,1))&amp;"年"&amp;MONTH(DATE($H$9,$M$9+0,1))&amp;"月分"))</f>
        <v/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7" t="n"/>
      <c r="O12" s="15" t="n">
        <v>295500</v>
      </c>
      <c r="P12" s="6" t="n"/>
      <c r="Q12" s="6" t="n"/>
      <c r="R12" s="6" t="n"/>
      <c r="S12" s="6" t="n"/>
      <c r="T12" s="6" t="n"/>
      <c r="U12" s="6" t="n"/>
      <c r="V12" s="6" t="n"/>
      <c r="W12" s="6" t="n"/>
      <c r="X12" s="7" t="n"/>
      <c r="Y12" s="15" t="n">
        <v>66230</v>
      </c>
      <c r="Z12" s="6" t="n"/>
      <c r="AA12" s="6" t="n"/>
      <c r="AB12" s="6" t="n"/>
      <c r="AC12" s="6" t="n"/>
      <c r="AD12" s="6" t="n"/>
      <c r="AE12" s="6" t="n"/>
      <c r="AF12" s="6" t="n"/>
      <c r="AG12" s="6" t="n"/>
      <c r="AH12" s="7" t="n"/>
      <c r="AI12" s="16">
        <f>IF(COUNT(O12)=0,"",SUM(O12)-SUM(Y12))</f>
        <v/>
      </c>
      <c r="AJ12" s="6" t="n"/>
      <c r="AK12" s="6" t="n"/>
      <c r="AL12" s="6" t="n"/>
      <c r="AM12" s="6" t="n"/>
      <c r="AN12" s="6" t="n"/>
      <c r="AO12" s="6" t="n"/>
      <c r="AP12" s="6" t="n"/>
      <c r="AQ12" s="6" t="n"/>
      <c r="AR12" s="7" t="n"/>
    </row>
    <row r="13" ht="23.5261129833734" customHeight="1">
      <c r="A13" s="14">
        <f>IF(OR($H$9="",$M$9=""),"　年　　月分",IF(AND($S$9&lt;&gt;"",1&gt;=$S$9),"",YEAR(DATE($H$9,$M$9+1,1))&amp;"年"&amp;MONTH(DATE($H$9,$M$9+1,1))&amp;"月分"))</f>
        <v/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7" t="n"/>
      <c r="O13" s="15" t="n">
        <v>307000</v>
      </c>
      <c r="P13" s="6" t="n"/>
      <c r="Q13" s="6" t="n"/>
      <c r="R13" s="6" t="n"/>
      <c r="S13" s="6" t="n"/>
      <c r="T13" s="6" t="n"/>
      <c r="U13" s="6" t="n"/>
      <c r="V13" s="6" t="n"/>
      <c r="W13" s="6" t="n"/>
      <c r="X13" s="7" t="n"/>
      <c r="Y13" s="15" t="n">
        <v>66540</v>
      </c>
      <c r="Z13" s="6" t="n"/>
      <c r="AA13" s="6" t="n"/>
      <c r="AB13" s="6" t="n"/>
      <c r="AC13" s="6" t="n"/>
      <c r="AD13" s="6" t="n"/>
      <c r="AE13" s="6" t="n"/>
      <c r="AF13" s="6" t="n"/>
      <c r="AG13" s="6" t="n"/>
      <c r="AH13" s="7" t="n"/>
      <c r="AI13" s="16">
        <f>IF(COUNT(O13)=0,"",SUM(O13)-SUM(Y13))</f>
        <v/>
      </c>
      <c r="AJ13" s="6" t="n"/>
      <c r="AK13" s="6" t="n"/>
      <c r="AL13" s="6" t="n"/>
      <c r="AM13" s="6" t="n"/>
      <c r="AN13" s="6" t="n"/>
      <c r="AO13" s="6" t="n"/>
      <c r="AP13" s="6" t="n"/>
      <c r="AQ13" s="6" t="n"/>
      <c r="AR13" s="7" t="n"/>
    </row>
    <row r="14" ht="23.5261129833734" customHeight="1">
      <c r="A14" s="14">
        <f>IF(OR($H$9="",$M$9=""),"　年　　月分",IF(AND($S$9&lt;&gt;"",2&gt;=$S$9),"",YEAR(DATE($H$9,$M$9+2,1))&amp;"年"&amp;MONTH(DATE($H$9,$M$9+2,1))&amp;"月分"))</f>
        <v/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7" t="n"/>
      <c r="O14" s="15" t="n">
        <v>294500</v>
      </c>
      <c r="P14" s="6" t="n"/>
      <c r="Q14" s="6" t="n"/>
      <c r="R14" s="6" t="n"/>
      <c r="S14" s="6" t="n"/>
      <c r="T14" s="6" t="n"/>
      <c r="U14" s="6" t="n"/>
      <c r="V14" s="6" t="n"/>
      <c r="W14" s="6" t="n"/>
      <c r="X14" s="7" t="n"/>
      <c r="Y14" s="15" t="n">
        <v>66210</v>
      </c>
      <c r="Z14" s="6" t="n"/>
      <c r="AA14" s="6" t="n"/>
      <c r="AB14" s="6" t="n"/>
      <c r="AC14" s="6" t="n"/>
      <c r="AD14" s="6" t="n"/>
      <c r="AE14" s="6" t="n"/>
      <c r="AF14" s="6" t="n"/>
      <c r="AG14" s="6" t="n"/>
      <c r="AH14" s="7" t="n"/>
      <c r="AI14" s="16">
        <f>IF(COUNT(O14)=0,"",SUM(O14)-SUM(Y14))</f>
        <v/>
      </c>
      <c r="AJ14" s="6" t="n"/>
      <c r="AK14" s="6" t="n"/>
      <c r="AL14" s="6" t="n"/>
      <c r="AM14" s="6" t="n"/>
      <c r="AN14" s="6" t="n"/>
      <c r="AO14" s="6" t="n"/>
      <c r="AP14" s="6" t="n"/>
      <c r="AQ14" s="6" t="n"/>
      <c r="AR14" s="7" t="n"/>
    </row>
    <row r="15" ht="23.5261129833734" customHeight="1">
      <c r="A15" s="14">
        <f>IF(OR($H$9="",$M$9=""),"　年　　月分",IF(AND($S$9&lt;&gt;"",3&gt;=$S$9),"",YEAR(DATE($H$9,$M$9+3,1))&amp;"年"&amp;MONTH(DATE($H$9,$M$9+3,1))&amp;"月分"))</f>
        <v/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7" t="n"/>
      <c r="O15" s="15" t="n">
        <v>299000</v>
      </c>
      <c r="P15" s="6" t="n"/>
      <c r="Q15" s="6" t="n"/>
      <c r="R15" s="6" t="n"/>
      <c r="S15" s="6" t="n"/>
      <c r="T15" s="6" t="n"/>
      <c r="U15" s="6" t="n"/>
      <c r="V15" s="6" t="n"/>
      <c r="W15" s="6" t="n"/>
      <c r="X15" s="7" t="n"/>
      <c r="Y15" s="15" t="n">
        <v>66330</v>
      </c>
      <c r="Z15" s="6" t="n"/>
      <c r="AA15" s="6" t="n"/>
      <c r="AB15" s="6" t="n"/>
      <c r="AC15" s="6" t="n"/>
      <c r="AD15" s="6" t="n"/>
      <c r="AE15" s="6" t="n"/>
      <c r="AF15" s="6" t="n"/>
      <c r="AG15" s="6" t="n"/>
      <c r="AH15" s="7" t="n"/>
      <c r="AI15" s="16">
        <f>IF(COUNT(O15)=0,"",SUM(O15)-SUM(Y15))</f>
        <v/>
      </c>
      <c r="AJ15" s="6" t="n"/>
      <c r="AK15" s="6" t="n"/>
      <c r="AL15" s="6" t="n"/>
      <c r="AM15" s="6" t="n"/>
      <c r="AN15" s="6" t="n"/>
      <c r="AO15" s="6" t="n"/>
      <c r="AP15" s="6" t="n"/>
      <c r="AQ15" s="6" t="n"/>
      <c r="AR15" s="7" t="n"/>
    </row>
    <row r="16" ht="23.5261129833734" customHeight="1">
      <c r="A16" s="14">
        <f>IF(OR($H$9="",$M$9=""),"　年　　月分",IF(AND($S$9&lt;&gt;"",4&gt;=$S$9),"",YEAR(DATE($H$9,$M$9+4,1))&amp;"年"&amp;MONTH(DATE($H$9,$M$9+4,1))&amp;"月分"))</f>
        <v/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7" t="n"/>
      <c r="O16" s="15" t="n">
        <v>305500</v>
      </c>
      <c r="P16" s="6" t="n"/>
      <c r="Q16" s="6" t="n"/>
      <c r="R16" s="6" t="n"/>
      <c r="S16" s="6" t="n"/>
      <c r="T16" s="6" t="n"/>
      <c r="U16" s="6" t="n"/>
      <c r="V16" s="6" t="n"/>
      <c r="W16" s="6" t="n"/>
      <c r="X16" s="7" t="n"/>
      <c r="Y16" s="15" t="n">
        <v>66500</v>
      </c>
      <c r="Z16" s="6" t="n"/>
      <c r="AA16" s="6" t="n"/>
      <c r="AB16" s="6" t="n"/>
      <c r="AC16" s="6" t="n"/>
      <c r="AD16" s="6" t="n"/>
      <c r="AE16" s="6" t="n"/>
      <c r="AF16" s="6" t="n"/>
      <c r="AG16" s="6" t="n"/>
      <c r="AH16" s="7" t="n"/>
      <c r="AI16" s="16">
        <f>IF(COUNT(O16)=0,"",SUM(O16)-SUM(Y16))</f>
        <v/>
      </c>
      <c r="AJ16" s="6" t="n"/>
      <c r="AK16" s="6" t="n"/>
      <c r="AL16" s="6" t="n"/>
      <c r="AM16" s="6" t="n"/>
      <c r="AN16" s="6" t="n"/>
      <c r="AO16" s="6" t="n"/>
      <c r="AP16" s="6" t="n"/>
      <c r="AQ16" s="6" t="n"/>
      <c r="AR16" s="7" t="n"/>
    </row>
    <row r="17" ht="23.5261129833734" customHeight="1">
      <c r="A17" s="14">
        <f>IF(OR($H$9="",$M$9=""),"　年　　月分",IF(AND($S$9&lt;&gt;"",5&gt;=$S$9),"",YEAR(DATE($H$9,$M$9+5,1))&amp;"年"&amp;MONTH(DATE($H$9,$M$9+5,1))&amp;"月分"))</f>
        <v/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7" t="n"/>
      <c r="O17" s="15" t="n">
        <v>293000</v>
      </c>
      <c r="P17" s="6" t="n"/>
      <c r="Q17" s="6" t="n"/>
      <c r="R17" s="6" t="n"/>
      <c r="S17" s="6" t="n"/>
      <c r="T17" s="6" t="n"/>
      <c r="U17" s="6" t="n"/>
      <c r="V17" s="6" t="n"/>
      <c r="W17" s="6" t="n"/>
      <c r="X17" s="7" t="n"/>
      <c r="Y17" s="15" t="n">
        <v>66170</v>
      </c>
      <c r="Z17" s="6" t="n"/>
      <c r="AA17" s="6" t="n"/>
      <c r="AB17" s="6" t="n"/>
      <c r="AC17" s="6" t="n"/>
      <c r="AD17" s="6" t="n"/>
      <c r="AE17" s="6" t="n"/>
      <c r="AF17" s="6" t="n"/>
      <c r="AG17" s="6" t="n"/>
      <c r="AH17" s="7" t="n"/>
      <c r="AI17" s="16">
        <f>IF(COUNT(O17)=0,"",SUM(O17)-SUM(Y17))</f>
        <v/>
      </c>
      <c r="AJ17" s="6" t="n"/>
      <c r="AK17" s="6" t="n"/>
      <c r="AL17" s="6" t="n"/>
      <c r="AM17" s="6" t="n"/>
      <c r="AN17" s="6" t="n"/>
      <c r="AO17" s="6" t="n"/>
      <c r="AP17" s="6" t="n"/>
      <c r="AQ17" s="6" t="n"/>
      <c r="AR17" s="7" t="n"/>
    </row>
    <row r="18" ht="23.5261129833734" customHeight="1">
      <c r="A18" s="14">
        <f>IF(OR($H$9="",$M$9=""),"　年　　月分",IF(AND($S$9&lt;&gt;"",6&gt;=$S$9),"",YEAR(DATE($H$9,$M$9+6,1))&amp;"年"&amp;MONTH(DATE($H$9,$M$9+6,1))&amp;"月分"))</f>
        <v/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7" t="n"/>
      <c r="O18" s="15" t="n">
        <v>309500</v>
      </c>
      <c r="P18" s="6" t="n"/>
      <c r="Q18" s="6" t="n"/>
      <c r="R18" s="6" t="n"/>
      <c r="S18" s="6" t="n"/>
      <c r="T18" s="6" t="n"/>
      <c r="U18" s="6" t="n"/>
      <c r="V18" s="6" t="n"/>
      <c r="W18" s="6" t="n"/>
      <c r="X18" s="7" t="n"/>
      <c r="Y18" s="15" t="n">
        <v>66610</v>
      </c>
      <c r="Z18" s="6" t="n"/>
      <c r="AA18" s="6" t="n"/>
      <c r="AB18" s="6" t="n"/>
      <c r="AC18" s="6" t="n"/>
      <c r="AD18" s="6" t="n"/>
      <c r="AE18" s="6" t="n"/>
      <c r="AF18" s="6" t="n"/>
      <c r="AG18" s="6" t="n"/>
      <c r="AH18" s="7" t="n"/>
      <c r="AI18" s="16">
        <f>IF(COUNT(O18)=0,"",SUM(O18)-SUM(Y18))</f>
        <v/>
      </c>
      <c r="AJ18" s="6" t="n"/>
      <c r="AK18" s="6" t="n"/>
      <c r="AL18" s="6" t="n"/>
      <c r="AM18" s="6" t="n"/>
      <c r="AN18" s="6" t="n"/>
      <c r="AO18" s="6" t="n"/>
      <c r="AP18" s="6" t="n"/>
      <c r="AQ18" s="6" t="n"/>
      <c r="AR18" s="7" t="n"/>
    </row>
    <row r="19" ht="23.5261129833734" customHeight="1">
      <c r="A19" s="14">
        <f>IF(OR($H$9="",$M$9=""),"　年　　月分",IF(AND($S$9&lt;&gt;"",7&gt;=$S$9),"",YEAR(DATE($H$9,$M$9+7,1))&amp;"年"&amp;MONTH(DATE($H$9,$M$9+7,1))&amp;"月分"))</f>
        <v/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7" t="n"/>
      <c r="O19" s="15" t="n">
        <v>304500</v>
      </c>
      <c r="P19" s="6" t="n"/>
      <c r="Q19" s="6" t="n"/>
      <c r="R19" s="6" t="n"/>
      <c r="S19" s="6" t="n"/>
      <c r="T19" s="6" t="n"/>
      <c r="U19" s="6" t="n"/>
      <c r="V19" s="6" t="n"/>
      <c r="W19" s="6" t="n"/>
      <c r="X19" s="7" t="n"/>
      <c r="Y19" s="15" t="n">
        <v>66480</v>
      </c>
      <c r="Z19" s="6" t="n"/>
      <c r="AA19" s="6" t="n"/>
      <c r="AB19" s="6" t="n"/>
      <c r="AC19" s="6" t="n"/>
      <c r="AD19" s="6" t="n"/>
      <c r="AE19" s="6" t="n"/>
      <c r="AF19" s="6" t="n"/>
      <c r="AG19" s="6" t="n"/>
      <c r="AH19" s="7" t="n"/>
      <c r="AI19" s="16">
        <f>IF(COUNT(O19)=0,"",SUM(O19)-SUM(Y19))</f>
        <v/>
      </c>
      <c r="AJ19" s="6" t="n"/>
      <c r="AK19" s="6" t="n"/>
      <c r="AL19" s="6" t="n"/>
      <c r="AM19" s="6" t="n"/>
      <c r="AN19" s="6" t="n"/>
      <c r="AO19" s="6" t="n"/>
      <c r="AP19" s="6" t="n"/>
      <c r="AQ19" s="6" t="n"/>
      <c r="AR19" s="7" t="n"/>
    </row>
    <row r="20" ht="23.5261129833734" customHeight="1">
      <c r="A20" s="14">
        <f>IF(OR($H$9="",$M$9=""),"　年　　月分",IF(AND($S$9&lt;&gt;"",8&gt;=$S$9),"",YEAR(DATE($H$9,$M$9+8,1))&amp;"年"&amp;MONTH(DATE($H$9,$M$9+8,1))&amp;"月分"))</f>
        <v/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7" t="n"/>
      <c r="O20" s="15" t="n">
        <v>316000</v>
      </c>
      <c r="P20" s="6" t="n"/>
      <c r="Q20" s="6" t="n"/>
      <c r="R20" s="6" t="n"/>
      <c r="S20" s="6" t="n"/>
      <c r="T20" s="6" t="n"/>
      <c r="U20" s="6" t="n"/>
      <c r="V20" s="6" t="n"/>
      <c r="W20" s="6" t="n"/>
      <c r="X20" s="7" t="n"/>
      <c r="Y20" s="15" t="n">
        <v>67490</v>
      </c>
      <c r="Z20" s="6" t="n"/>
      <c r="AA20" s="6" t="n"/>
      <c r="AB20" s="6" t="n"/>
      <c r="AC20" s="6" t="n"/>
      <c r="AD20" s="6" t="n"/>
      <c r="AE20" s="6" t="n"/>
      <c r="AF20" s="6" t="n"/>
      <c r="AG20" s="6" t="n"/>
      <c r="AH20" s="7" t="n"/>
      <c r="AI20" s="16">
        <f>IF(COUNT(O20)=0,"",SUM(O20)-SUM(Y20))</f>
        <v/>
      </c>
      <c r="AJ20" s="6" t="n"/>
      <c r="AK20" s="6" t="n"/>
      <c r="AL20" s="6" t="n"/>
      <c r="AM20" s="6" t="n"/>
      <c r="AN20" s="6" t="n"/>
      <c r="AO20" s="6" t="n"/>
      <c r="AP20" s="6" t="n"/>
      <c r="AQ20" s="6" t="n"/>
      <c r="AR20" s="7" t="n"/>
    </row>
    <row r="21" ht="23.5261129833734" customHeight="1">
      <c r="A21" s="14">
        <f>IF(OR($H$9="",$M$9=""),"　年　　月分",IF(AND($S$9&lt;&gt;"",9&gt;=$S$9),"",YEAR(DATE($H$9,$M$9+9,1))&amp;"年"&amp;MONTH(DATE($H$9,$M$9+9,1))&amp;"月分"))</f>
        <v/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7" t="n"/>
      <c r="O21" s="15" t="n">
        <v>302000</v>
      </c>
      <c r="P21" s="6" t="n"/>
      <c r="Q21" s="6" t="n"/>
      <c r="R21" s="6" t="n"/>
      <c r="S21" s="6" t="n"/>
      <c r="T21" s="6" t="n"/>
      <c r="U21" s="6" t="n"/>
      <c r="V21" s="6" t="n"/>
      <c r="W21" s="6" t="n"/>
      <c r="X21" s="7" t="n"/>
      <c r="Y21" s="15" t="n">
        <v>67110</v>
      </c>
      <c r="Z21" s="6" t="n"/>
      <c r="AA21" s="6" t="n"/>
      <c r="AB21" s="6" t="n"/>
      <c r="AC21" s="6" t="n"/>
      <c r="AD21" s="6" t="n"/>
      <c r="AE21" s="6" t="n"/>
      <c r="AF21" s="6" t="n"/>
      <c r="AG21" s="6" t="n"/>
      <c r="AH21" s="7" t="n"/>
      <c r="AI21" s="16">
        <f>IF(COUNT(O21)=0,"",SUM(O21)-SUM(Y21))</f>
        <v/>
      </c>
      <c r="AJ21" s="6" t="n"/>
      <c r="AK21" s="6" t="n"/>
      <c r="AL21" s="6" t="n"/>
      <c r="AM21" s="6" t="n"/>
      <c r="AN21" s="6" t="n"/>
      <c r="AO21" s="6" t="n"/>
      <c r="AP21" s="6" t="n"/>
      <c r="AQ21" s="6" t="n"/>
      <c r="AR21" s="7" t="n"/>
    </row>
    <row r="22" ht="23.5261129833734" customHeight="1">
      <c r="A22" s="14">
        <f>IF(OR($H$9="",$M$9=""),"　年　　月分",IF(AND($S$9&lt;&gt;"",10&gt;=$S$9),"",YEAR(DATE($H$9,$M$9+10,1))&amp;"年"&amp;MONTH(DATE($H$9,$M$9+10,1))&amp;"月分"))</f>
        <v/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7" t="n"/>
      <c r="O22" s="15" t="n">
        <v>307000</v>
      </c>
      <c r="P22" s="6" t="n"/>
      <c r="Q22" s="6" t="n"/>
      <c r="R22" s="6" t="n"/>
      <c r="S22" s="6" t="n"/>
      <c r="T22" s="6" t="n"/>
      <c r="U22" s="6" t="n"/>
      <c r="V22" s="6" t="n"/>
      <c r="W22" s="6" t="n"/>
      <c r="X22" s="7" t="n"/>
      <c r="Y22" s="15" t="n">
        <v>67240</v>
      </c>
      <c r="Z22" s="6" t="n"/>
      <c r="AA22" s="6" t="n"/>
      <c r="AB22" s="6" t="n"/>
      <c r="AC22" s="6" t="n"/>
      <c r="AD22" s="6" t="n"/>
      <c r="AE22" s="6" t="n"/>
      <c r="AF22" s="6" t="n"/>
      <c r="AG22" s="6" t="n"/>
      <c r="AH22" s="7" t="n"/>
      <c r="AI22" s="16">
        <f>IF(COUNT(O22)=0,"",SUM(O22)-SUM(Y22))</f>
        <v/>
      </c>
      <c r="AJ22" s="6" t="n"/>
      <c r="AK22" s="6" t="n"/>
      <c r="AL22" s="6" t="n"/>
      <c r="AM22" s="6" t="n"/>
      <c r="AN22" s="6" t="n"/>
      <c r="AO22" s="6" t="n"/>
      <c r="AP22" s="6" t="n"/>
      <c r="AQ22" s="6" t="n"/>
      <c r="AR22" s="7" t="n"/>
    </row>
    <row r="23" ht="23.5261129833734" customHeight="1">
      <c r="A23" s="14">
        <f>IF(OR($H$9="",$M$9=""),"　年　　月分",IF(AND($S$9&lt;&gt;"",11&gt;=$S$9),"",YEAR(DATE($H$9,$M$9+11,1))&amp;"年"&amp;MONTH(DATE($H$9,$M$9+11,1))&amp;"月分"))</f>
        <v/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7" t="n"/>
      <c r="O23" s="15" t="n">
        <v>310500</v>
      </c>
      <c r="P23" s="6" t="n"/>
      <c r="Q23" s="6" t="n"/>
      <c r="R23" s="6" t="n"/>
      <c r="S23" s="6" t="n"/>
      <c r="T23" s="6" t="n"/>
      <c r="U23" s="6" t="n"/>
      <c r="V23" s="6" t="n"/>
      <c r="W23" s="6" t="n"/>
      <c r="X23" s="7" t="n"/>
      <c r="Y23" s="15" t="n">
        <v>68490</v>
      </c>
      <c r="Z23" s="6" t="n"/>
      <c r="AA23" s="6" t="n"/>
      <c r="AB23" s="6" t="n"/>
      <c r="AC23" s="6" t="n"/>
      <c r="AD23" s="6" t="n"/>
      <c r="AE23" s="6" t="n"/>
      <c r="AF23" s="6" t="n"/>
      <c r="AG23" s="6" t="n"/>
      <c r="AH23" s="7" t="n"/>
      <c r="AI23" s="16">
        <f>IF(COUNT(O23)=0,"",SUM(O23)-SUM(Y23))</f>
        <v/>
      </c>
      <c r="AJ23" s="6" t="n"/>
      <c r="AK23" s="6" t="n"/>
      <c r="AL23" s="6" t="n"/>
      <c r="AM23" s="6" t="n"/>
      <c r="AN23" s="6" t="n"/>
      <c r="AO23" s="6" t="n"/>
      <c r="AP23" s="6" t="n"/>
      <c r="AQ23" s="6" t="n"/>
      <c r="AR23" s="7" t="n"/>
    </row>
    <row r="24" ht="23.5261129833734" customHeight="1">
      <c r="A24" s="17" t="inlineStr">
        <is>
          <t>給与 合計</t>
        </is>
      </c>
      <c r="B24" s="18" t="n"/>
      <c r="C24" s="18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M24" s="18" t="n"/>
      <c r="N24" s="19" t="n"/>
      <c r="O24" s="20">
        <f>IF(COUNT(O12:O23)=0,"",SUM(O12:O23))</f>
        <v/>
      </c>
      <c r="P24" s="18" t="n"/>
      <c r="Q24" s="18" t="n"/>
      <c r="R24" s="18" t="n"/>
      <c r="S24" s="18" t="n"/>
      <c r="T24" s="18" t="n"/>
      <c r="U24" s="18" t="n"/>
      <c r="V24" s="18" t="n"/>
      <c r="W24" s="18" t="n"/>
      <c r="X24" s="19" t="n"/>
      <c r="Y24" s="20">
        <f>IF(COUNT(Y12:Y23)=0,"",SUM(Y12:Y23))</f>
        <v/>
      </c>
      <c r="Z24" s="18" t="n"/>
      <c r="AA24" s="18" t="n"/>
      <c r="AB24" s="18" t="n"/>
      <c r="AC24" s="18" t="n"/>
      <c r="AD24" s="18" t="n"/>
      <c r="AE24" s="18" t="n"/>
      <c r="AF24" s="18" t="n"/>
      <c r="AG24" s="18" t="n"/>
      <c r="AH24" s="19" t="n"/>
      <c r="AI24" s="20">
        <f>IF(COUNT(AI12:AI23)=0,"",SUM(AI12:AI23))</f>
        <v/>
      </c>
      <c r="AJ24" s="18" t="n"/>
      <c r="AK24" s="18" t="n"/>
      <c r="AL24" s="18" t="n"/>
      <c r="AM24" s="18" t="n"/>
      <c r="AN24" s="18" t="n"/>
      <c r="AO24" s="18" t="n"/>
      <c r="AP24" s="18" t="n"/>
      <c r="AQ24" s="18" t="n"/>
      <c r="AR24" s="19" t="n"/>
    </row>
    <row r="25" ht="6.273630128899573" customHeight="1"/>
    <row r="26" ht="18.82089038669872" customHeight="1">
      <c r="A26" s="12" t="inlineStr">
        <is>
          <t>賞与 支給年月</t>
        </is>
      </c>
      <c r="B26" s="3" t="n"/>
      <c r="C26" s="3" t="n"/>
      <c r="D26" s="3" t="n"/>
      <c r="E26" s="3" t="n"/>
      <c r="F26" s="3" t="n"/>
      <c r="G26" s="4" t="n"/>
      <c r="H26" s="12" t="inlineStr">
        <is>
          <t>支給日</t>
        </is>
      </c>
      <c r="I26" s="3" t="n"/>
      <c r="J26" s="3" t="n"/>
      <c r="K26" s="3" t="n"/>
      <c r="L26" s="4" t="n"/>
      <c r="M26" s="12" t="inlineStr">
        <is>
          <t>総支給額</t>
        </is>
      </c>
      <c r="N26" s="3" t="n"/>
      <c r="O26" s="3" t="n"/>
      <c r="P26" s="3" t="n"/>
      <c r="Q26" s="3" t="n"/>
      <c r="R26" s="3" t="n"/>
      <c r="S26" s="3" t="n"/>
      <c r="T26" s="4" t="n"/>
      <c r="U26" s="12" t="inlineStr">
        <is>
          <t>控除額</t>
        </is>
      </c>
      <c r="V26" s="3" t="n"/>
      <c r="W26" s="3" t="n"/>
      <c r="X26" s="3" t="n"/>
      <c r="Y26" s="3" t="n"/>
      <c r="Z26" s="3" t="n"/>
      <c r="AA26" s="3" t="n"/>
      <c r="AB26" s="4" t="n"/>
      <c r="AC26" s="13" t="inlineStr">
        <is>
          <t>差引支給額</t>
        </is>
      </c>
      <c r="AD26" s="3" t="n"/>
      <c r="AE26" s="3" t="n"/>
      <c r="AF26" s="3" t="n"/>
      <c r="AG26" s="3" t="n"/>
      <c r="AH26" s="3" t="n"/>
      <c r="AI26" s="3" t="n"/>
      <c r="AJ26" s="4" t="n"/>
      <c r="AK26" s="12" t="inlineStr">
        <is>
          <t>備考</t>
        </is>
      </c>
      <c r="AL26" s="3" t="n"/>
      <c r="AM26" s="3" t="n"/>
      <c r="AN26" s="3" t="n"/>
      <c r="AO26" s="3" t="n"/>
      <c r="AP26" s="3" t="n"/>
      <c r="AQ26" s="3" t="n"/>
      <c r="AR26" s="4" t="n"/>
    </row>
    <row r="27" ht="21.95770545114851" customHeight="1">
      <c r="A27" s="21" t="inlineStr">
        <is>
          <t>2025年12月</t>
        </is>
      </c>
      <c r="B27" s="6" t="n"/>
      <c r="C27" s="6" t="n"/>
      <c r="D27" s="6" t="n"/>
      <c r="E27" s="6" t="n"/>
      <c r="F27" s="6" t="n"/>
      <c r="G27" s="7" t="n"/>
      <c r="H27" s="21" t="inlineStr">
        <is>
          <t>12/10</t>
        </is>
      </c>
      <c r="I27" s="6" t="n"/>
      <c r="J27" s="6" t="n"/>
      <c r="K27" s="6" t="n"/>
      <c r="L27" s="7" t="n"/>
      <c r="M27" s="15" t="n">
        <v>450000</v>
      </c>
      <c r="N27" s="6" t="n"/>
      <c r="O27" s="6" t="n"/>
      <c r="P27" s="6" t="n"/>
      <c r="Q27" s="6" t="n"/>
      <c r="R27" s="6" t="n"/>
      <c r="S27" s="6" t="n"/>
      <c r="T27" s="7" t="n"/>
      <c r="U27" s="15" t="n">
        <v>91116</v>
      </c>
      <c r="V27" s="6" t="n"/>
      <c r="W27" s="6" t="n"/>
      <c r="X27" s="6" t="n"/>
      <c r="Y27" s="6" t="n"/>
      <c r="Z27" s="6" t="n"/>
      <c r="AA27" s="6" t="n"/>
      <c r="AB27" s="7" t="n"/>
      <c r="AC27" s="16">
        <f>IF(COUNT(M27)=0,"",SUM(M27)-SUM(U27))</f>
        <v/>
      </c>
      <c r="AD27" s="6" t="n"/>
      <c r="AE27" s="6" t="n"/>
      <c r="AF27" s="6" t="n"/>
      <c r="AG27" s="6" t="n"/>
      <c r="AH27" s="6" t="n"/>
      <c r="AI27" s="6" t="n"/>
      <c r="AJ27" s="7" t="n"/>
      <c r="AK27" s="22" t="inlineStr">
        <is>
          <t>冬季賞与</t>
        </is>
      </c>
      <c r="AL27" s="6" t="n"/>
      <c r="AM27" s="6" t="n"/>
      <c r="AN27" s="6" t="n"/>
      <c r="AO27" s="6" t="n"/>
      <c r="AP27" s="6" t="n"/>
      <c r="AQ27" s="6" t="n"/>
      <c r="AR27" s="7" t="n"/>
    </row>
    <row r="28" ht="21.95770545114851" customHeight="1">
      <c r="A28" s="21" t="inlineStr">
        <is>
          <t>2026年7月</t>
        </is>
      </c>
      <c r="B28" s="6" t="n"/>
      <c r="C28" s="6" t="n"/>
      <c r="D28" s="6" t="n"/>
      <c r="E28" s="6" t="n"/>
      <c r="F28" s="6" t="n"/>
      <c r="G28" s="7" t="n"/>
      <c r="H28" s="21" t="inlineStr">
        <is>
          <t>7/10</t>
        </is>
      </c>
      <c r="I28" s="6" t="n"/>
      <c r="J28" s="6" t="n"/>
      <c r="K28" s="6" t="n"/>
      <c r="L28" s="7" t="n"/>
      <c r="M28" s="15" t="n">
        <v>430000</v>
      </c>
      <c r="N28" s="6" t="n"/>
      <c r="O28" s="6" t="n"/>
      <c r="P28" s="6" t="n"/>
      <c r="Q28" s="6" t="n"/>
      <c r="R28" s="6" t="n"/>
      <c r="S28" s="6" t="n"/>
      <c r="T28" s="7" t="n"/>
      <c r="U28" s="15" t="n">
        <v>87075</v>
      </c>
      <c r="V28" s="6" t="n"/>
      <c r="W28" s="6" t="n"/>
      <c r="X28" s="6" t="n"/>
      <c r="Y28" s="6" t="n"/>
      <c r="Z28" s="6" t="n"/>
      <c r="AA28" s="6" t="n"/>
      <c r="AB28" s="7" t="n"/>
      <c r="AC28" s="16">
        <f>IF(COUNT(M28)=0,"",SUM(M28)-SUM(U28))</f>
        <v/>
      </c>
      <c r="AD28" s="6" t="n"/>
      <c r="AE28" s="6" t="n"/>
      <c r="AF28" s="6" t="n"/>
      <c r="AG28" s="6" t="n"/>
      <c r="AH28" s="6" t="n"/>
      <c r="AI28" s="6" t="n"/>
      <c r="AJ28" s="7" t="n"/>
      <c r="AK28" s="22" t="inlineStr">
        <is>
          <t>夏季賞与</t>
        </is>
      </c>
      <c r="AL28" s="6" t="n"/>
      <c r="AM28" s="6" t="n"/>
      <c r="AN28" s="6" t="n"/>
      <c r="AO28" s="6" t="n"/>
      <c r="AP28" s="6" t="n"/>
      <c r="AQ28" s="6" t="n"/>
      <c r="AR28" s="7" t="n"/>
    </row>
    <row r="29" ht="21.95770545114851" customHeight="1">
      <c r="A29" s="21" t="n"/>
      <c r="B29" s="6" t="n"/>
      <c r="C29" s="6" t="n"/>
      <c r="D29" s="6" t="n"/>
      <c r="E29" s="6" t="n"/>
      <c r="F29" s="6" t="n"/>
      <c r="G29" s="7" t="n"/>
      <c r="H29" s="21" t="n"/>
      <c r="I29" s="6" t="n"/>
      <c r="J29" s="6" t="n"/>
      <c r="K29" s="6" t="n"/>
      <c r="L29" s="7" t="n"/>
      <c r="M29" s="15" t="n"/>
      <c r="N29" s="6" t="n"/>
      <c r="O29" s="6" t="n"/>
      <c r="P29" s="6" t="n"/>
      <c r="Q29" s="6" t="n"/>
      <c r="R29" s="6" t="n"/>
      <c r="S29" s="6" t="n"/>
      <c r="T29" s="7" t="n"/>
      <c r="U29" s="15" t="n"/>
      <c r="V29" s="6" t="n"/>
      <c r="W29" s="6" t="n"/>
      <c r="X29" s="6" t="n"/>
      <c r="Y29" s="6" t="n"/>
      <c r="Z29" s="6" t="n"/>
      <c r="AA29" s="6" t="n"/>
      <c r="AB29" s="7" t="n"/>
      <c r="AC29" s="16">
        <f>IF(COUNT(M29)=0,"",SUM(M29)-SUM(U29))</f>
        <v/>
      </c>
      <c r="AD29" s="6" t="n"/>
      <c r="AE29" s="6" t="n"/>
      <c r="AF29" s="6" t="n"/>
      <c r="AG29" s="6" t="n"/>
      <c r="AH29" s="6" t="n"/>
      <c r="AI29" s="6" t="n"/>
      <c r="AJ29" s="7" t="n"/>
      <c r="AK29" s="22" t="n"/>
      <c r="AL29" s="6" t="n"/>
      <c r="AM29" s="6" t="n"/>
      <c r="AN29" s="6" t="n"/>
      <c r="AO29" s="6" t="n"/>
      <c r="AP29" s="6" t="n"/>
      <c r="AQ29" s="6" t="n"/>
      <c r="AR29" s="7" t="n"/>
    </row>
    <row r="30" ht="21.95770545114851" customHeight="1">
      <c r="A30" s="17" t="inlineStr">
        <is>
          <t>賞与 合計</t>
        </is>
      </c>
      <c r="B30" s="18" t="n"/>
      <c r="C30" s="18" t="n"/>
      <c r="D30" s="18" t="n"/>
      <c r="E30" s="18" t="n"/>
      <c r="F30" s="18" t="n"/>
      <c r="G30" s="18" t="n"/>
      <c r="H30" s="18" t="n"/>
      <c r="I30" s="18" t="n"/>
      <c r="J30" s="18" t="n"/>
      <c r="K30" s="18" t="n"/>
      <c r="L30" s="19" t="n"/>
      <c r="M30" s="20">
        <f>IF(COUNT(M27:M29)=0,"",SUM(M27:M29))</f>
        <v/>
      </c>
      <c r="N30" s="18" t="n"/>
      <c r="O30" s="18" t="n"/>
      <c r="P30" s="18" t="n"/>
      <c r="Q30" s="18" t="n"/>
      <c r="R30" s="18" t="n"/>
      <c r="S30" s="18" t="n"/>
      <c r="T30" s="19" t="n"/>
      <c r="U30" s="20">
        <f>IF(COUNT(U27:U29)=0,"",SUM(U27:U29))</f>
        <v/>
      </c>
      <c r="V30" s="18" t="n"/>
      <c r="W30" s="18" t="n"/>
      <c r="X30" s="18" t="n"/>
      <c r="Y30" s="18" t="n"/>
      <c r="Z30" s="18" t="n"/>
      <c r="AA30" s="18" t="n"/>
      <c r="AB30" s="19" t="n"/>
      <c r="AC30" s="20">
        <f>IF(COUNT(AC27:AC29)=0,"",SUM(AC27:AC29))</f>
        <v/>
      </c>
      <c r="AD30" s="18" t="n"/>
      <c r="AE30" s="18" t="n"/>
      <c r="AF30" s="18" t="n"/>
      <c r="AG30" s="18" t="n"/>
      <c r="AH30" s="18" t="n"/>
      <c r="AI30" s="18" t="n"/>
      <c r="AJ30" s="19" t="n"/>
      <c r="AK30" s="23" t="inlineStr"/>
      <c r="AL30" s="18" t="n"/>
      <c r="AM30" s="18" t="n"/>
      <c r="AN30" s="18" t="n"/>
      <c r="AO30" s="18" t="n"/>
      <c r="AP30" s="18" t="n"/>
      <c r="AQ30" s="18" t="n"/>
      <c r="AR30" s="19" t="n"/>
    </row>
    <row r="31" ht="6.273630128899573" customHeight="1"/>
    <row r="32" ht="23.5261129833734" customHeight="1">
      <c r="A32" s="24" t="inlineStr">
        <is>
          <t>給与＋賞与 総計</t>
        </is>
      </c>
      <c r="B32" s="25" t="n"/>
      <c r="C32" s="25" t="n"/>
      <c r="D32" s="25" t="n"/>
      <c r="E32" s="25" t="n"/>
      <c r="F32" s="25" t="n"/>
      <c r="G32" s="25" t="n"/>
      <c r="H32" s="25" t="n"/>
      <c r="I32" s="25" t="n"/>
      <c r="J32" s="25" t="n"/>
      <c r="K32" s="26" t="n"/>
      <c r="L32" s="27" t="inlineStr">
        <is>
          <t>総支給額</t>
        </is>
      </c>
      <c r="M32" s="28" t="n"/>
      <c r="N32" s="28" t="n"/>
      <c r="O32" s="28" t="n"/>
      <c r="P32" s="28" t="n"/>
      <c r="Q32" s="29">
        <f>IF(COUNT(O24,M30)=0,"",SUM(O24,M30))</f>
        <v/>
      </c>
      <c r="R32" s="28" t="n"/>
      <c r="S32" s="28" t="n"/>
      <c r="T32" s="28" t="n"/>
      <c r="U32" s="28" t="n"/>
      <c r="V32" s="28" t="n"/>
      <c r="W32" s="27" t="inlineStr">
        <is>
          <t>控除額</t>
        </is>
      </c>
      <c r="X32" s="28" t="n"/>
      <c r="Y32" s="28" t="n"/>
      <c r="Z32" s="28" t="n"/>
      <c r="AA32" s="28" t="n"/>
      <c r="AB32" s="29">
        <f>IF(COUNT(Y24,U30)=0,"",SUM(Y24,U30))</f>
        <v/>
      </c>
      <c r="AC32" s="28" t="n"/>
      <c r="AD32" s="28" t="n"/>
      <c r="AE32" s="28" t="n"/>
      <c r="AF32" s="28" t="n"/>
      <c r="AG32" s="28" t="n"/>
      <c r="AH32" s="27" t="inlineStr">
        <is>
          <t>差引支給額</t>
        </is>
      </c>
      <c r="AI32" s="28" t="n"/>
      <c r="AJ32" s="28" t="n"/>
      <c r="AK32" s="28" t="n"/>
      <c r="AL32" s="28" t="n"/>
      <c r="AM32" s="29">
        <f>IF(COUNT(AI24,AC30)=0,"",SUM(AI24,AC30))</f>
        <v/>
      </c>
      <c r="AN32" s="28" t="n"/>
      <c r="AO32" s="28" t="n"/>
      <c r="AP32" s="28" t="n"/>
      <c r="AQ32" s="28" t="n"/>
      <c r="AR32" s="30" t="n"/>
    </row>
    <row r="33" ht="6.273630128899573" customHeight="1"/>
    <row r="34" ht="14.89987155613649" customHeight="1">
      <c r="A34" s="10" t="inlineStr">
        <is>
          <t>摘要</t>
        </is>
      </c>
      <c r="F34" s="11" t="inlineStr">
        <is>
          <t>総支給額は通勤手当を含む、税・社会保険料の控除前の金額です。</t>
        </is>
      </c>
      <c r="G34" s="9" t="n"/>
      <c r="H34" s="9" t="n"/>
      <c r="I34" s="9" t="n"/>
      <c r="J34" s="9" t="n"/>
      <c r="K34" s="9" t="n"/>
      <c r="L34" s="9" t="n"/>
      <c r="M34" s="9" t="n"/>
      <c r="N34" s="9" t="n"/>
      <c r="O34" s="9" t="n"/>
      <c r="P34" s="9" t="n"/>
      <c r="Q34" s="9" t="n"/>
      <c r="R34" s="9" t="n"/>
      <c r="S34" s="9" t="n"/>
      <c r="T34" s="9" t="n"/>
      <c r="U34" s="9" t="n"/>
      <c r="V34" s="9" t="n"/>
      <c r="W34" s="9" t="n"/>
      <c r="X34" s="9" t="n"/>
      <c r="Y34" s="9" t="n"/>
      <c r="Z34" s="9" t="n"/>
      <c r="AA34" s="9" t="n"/>
      <c r="AB34" s="9" t="n"/>
      <c r="AC34" s="9" t="n"/>
      <c r="AD34" s="9" t="n"/>
      <c r="AE34" s="9" t="n"/>
      <c r="AF34" s="9" t="n"/>
      <c r="AG34" s="9" t="n"/>
      <c r="AH34" s="9" t="n"/>
      <c r="AI34" s="9" t="n"/>
      <c r="AJ34" s="9" t="n"/>
      <c r="AK34" s="9" t="n"/>
      <c r="AL34" s="9" t="n"/>
      <c r="AM34" s="9" t="n"/>
      <c r="AN34" s="9" t="n"/>
      <c r="AO34" s="9" t="n"/>
      <c r="AP34" s="9" t="n"/>
      <c r="AQ34" s="9" t="n"/>
      <c r="AR34" s="9" t="n"/>
    </row>
    <row r="35" ht="6.273630128899573" customHeight="1"/>
    <row r="36" ht="17.25248285447383" customHeight="1">
      <c r="A36" s="10" t="inlineStr">
        <is>
          <t>上記のとおり給与を支払ったことに相違ないことを証明します。</t>
        </is>
      </c>
      <c r="AM36" s="31" t="inlineStr">
        <is>
          <t>印</t>
        </is>
      </c>
      <c r="AN36" s="3" t="n"/>
      <c r="AO36" s="3" t="n"/>
      <c r="AP36" s="3" t="n"/>
      <c r="AQ36" s="3" t="n"/>
      <c r="AR36" s="4" t="n"/>
    </row>
    <row r="37" ht="17.25248285447383" customHeight="1">
      <c r="A37" s="10" t="inlineStr">
        <is>
          <t>証明日</t>
        </is>
      </c>
      <c r="F37" s="32" t="inlineStr">
        <is>
          <t>2026</t>
        </is>
      </c>
      <c r="G37" s="9" t="n"/>
      <c r="H37" s="9" t="n"/>
      <c r="I37" s="10" t="inlineStr">
        <is>
          <t>年</t>
        </is>
      </c>
      <c r="K37" s="32" t="inlineStr">
        <is>
          <t>10</t>
        </is>
      </c>
      <c r="L37" s="9" t="n"/>
      <c r="M37" s="10" t="inlineStr">
        <is>
          <t>月</t>
        </is>
      </c>
      <c r="O37" s="32" t="inlineStr">
        <is>
          <t>13</t>
        </is>
      </c>
      <c r="P37" s="9" t="n"/>
      <c r="Q37" s="10" t="inlineStr">
        <is>
          <t>日</t>
        </is>
      </c>
      <c r="S37" s="10" t="inlineStr">
        <is>
          <t>所在地</t>
        </is>
      </c>
      <c r="W37" s="11" t="inlineStr">
        <is>
          <t>東京都渋谷区神宮前1-1-1</t>
        </is>
      </c>
      <c r="X37" s="9" t="n"/>
      <c r="Y37" s="9" t="n"/>
      <c r="Z37" s="9" t="n"/>
      <c r="AA37" s="9" t="n"/>
      <c r="AB37" s="9" t="n"/>
      <c r="AC37" s="9" t="n"/>
      <c r="AD37" s="9" t="n"/>
      <c r="AE37" s="9" t="n"/>
      <c r="AF37" s="9" t="n"/>
      <c r="AG37" s="9" t="n"/>
      <c r="AH37" s="9" t="n"/>
      <c r="AI37" s="9" t="n"/>
      <c r="AJ37" s="9" t="n"/>
      <c r="AK37" s="46" t="inlineStr">
        <is>
          <t>★</t>
        </is>
      </c>
      <c r="AM37" s="33" t="n"/>
      <c r="AN37" s="34" t="n"/>
      <c r="AO37" s="34" t="n"/>
      <c r="AP37" s="34" t="n"/>
      <c r="AQ37" s="34" t="n"/>
      <c r="AR37" s="35" t="n"/>
    </row>
    <row r="38" ht="17.25248285447383" customHeight="1">
      <c r="A38" s="10" t="inlineStr"/>
      <c r="M38" s="10" t="inlineStr">
        <is>
          <t>給与支払者</t>
        </is>
      </c>
      <c r="S38" s="10" t="inlineStr">
        <is>
          <t>会社名</t>
        </is>
      </c>
      <c r="W38" s="11" t="inlineStr">
        <is>
          <t>株式会社やっとくん</t>
        </is>
      </c>
      <c r="X38" s="9" t="n"/>
      <c r="Y38" s="9" t="n"/>
      <c r="Z38" s="9" t="n"/>
      <c r="AA38" s="9" t="n"/>
      <c r="AB38" s="9" t="n"/>
      <c r="AC38" s="9" t="n"/>
      <c r="AD38" s="9" t="n"/>
      <c r="AE38" s="9" t="n"/>
      <c r="AF38" s="9" t="n"/>
      <c r="AG38" s="9" t="n"/>
      <c r="AH38" s="9" t="n"/>
      <c r="AI38" s="9" t="n"/>
      <c r="AJ38" s="9" t="n"/>
      <c r="AM38" s="36" t="n"/>
      <c r="AN38" s="37" t="n"/>
      <c r="AO38" s="37" t="n"/>
      <c r="AP38" s="37" t="n"/>
      <c r="AQ38" s="37" t="n"/>
      <c r="AR38" s="38" t="n"/>
    </row>
    <row r="39" ht="17.25248285447383" customHeight="1">
      <c r="A39" s="10" t="inlineStr"/>
      <c r="S39" s="10" t="inlineStr">
        <is>
          <t>代表者</t>
        </is>
      </c>
      <c r="W39" s="11" t="inlineStr">
        <is>
          <t>代表取締役 佐藤 一郎</t>
        </is>
      </c>
      <c r="X39" s="9" t="n"/>
      <c r="Y39" s="9" t="n"/>
      <c r="Z39" s="9" t="n"/>
      <c r="AA39" s="9" t="n"/>
      <c r="AB39" s="9" t="n"/>
      <c r="AC39" s="9" t="n"/>
      <c r="AD39" s="9" t="n"/>
      <c r="AE39" s="9" t="n"/>
      <c r="AF39" s="9" t="n"/>
      <c r="AG39" s="9" t="n"/>
      <c r="AH39" s="9" t="n"/>
      <c r="AI39" s="9" t="n"/>
      <c r="AJ39" s="9" t="n"/>
      <c r="AM39" s="36" t="n"/>
      <c r="AN39" s="37" t="n"/>
      <c r="AO39" s="37" t="n"/>
      <c r="AP39" s="37" t="n"/>
      <c r="AQ39" s="37" t="n"/>
      <c r="AR39" s="38" t="n"/>
    </row>
    <row r="40" ht="17.25248285447383" customHeight="1">
      <c r="A40" s="10" t="inlineStr"/>
      <c r="S40" s="10" t="inlineStr">
        <is>
          <t>電話番号</t>
        </is>
      </c>
      <c r="W40" s="11" t="inlineStr">
        <is>
          <t>03-0000-0000</t>
        </is>
      </c>
      <c r="X40" s="9" t="n"/>
      <c r="Y40" s="9" t="n"/>
      <c r="Z40" s="9" t="n"/>
      <c r="AA40" s="9" t="n"/>
      <c r="AB40" s="9" t="n"/>
      <c r="AC40" s="9" t="n"/>
      <c r="AD40" s="9" t="n"/>
      <c r="AE40" s="9" t="n"/>
      <c r="AF40" s="9" t="n"/>
      <c r="AG40" s="9" t="n"/>
      <c r="AH40" s="9" t="n"/>
      <c r="AI40" s="9" t="n"/>
      <c r="AJ40" s="9" t="n"/>
      <c r="AM40" s="39" t="n"/>
      <c r="AN40" s="9" t="n"/>
      <c r="AO40" s="9" t="n"/>
      <c r="AP40" s="9" t="n"/>
      <c r="AQ40" s="9" t="n"/>
      <c r="AR40" s="40" t="n"/>
    </row>
    <row r="41" ht="10.97885272557425" customHeight="1"/>
    <row r="42" ht="32.83199767457442" customHeight="1">
      <c r="A42" s="47" t="inlineStr">
        <is>
          <t>2026 年版　一般的な様式です。証明する期間・通勤手当を含むか・賞与の扱いは、提出先の求めに合
わせて記載してください。</t>
        </is>
      </c>
    </row>
  </sheetData>
  <mergeCells count="143">
    <mergeCell ref="W37:AJ37"/>
    <mergeCell ref="Y13:AH13"/>
    <mergeCell ref="AB1:AP1"/>
    <mergeCell ref="A11:N11"/>
    <mergeCell ref="U27:AB27"/>
    <mergeCell ref="A28:G28"/>
    <mergeCell ref="AK28:AR28"/>
    <mergeCell ref="U30:AB30"/>
    <mergeCell ref="H7:V7"/>
    <mergeCell ref="A9:G9"/>
    <mergeCell ref="AI17:AR17"/>
    <mergeCell ref="A37:E37"/>
    <mergeCell ref="W32:AA32"/>
    <mergeCell ref="O19:X19"/>
    <mergeCell ref="W6:AC6"/>
    <mergeCell ref="AI19:AR19"/>
    <mergeCell ref="AK37:AL40"/>
    <mergeCell ref="AK29:AR29"/>
    <mergeCell ref="AC29:AJ29"/>
    <mergeCell ref="M28:T28"/>
    <mergeCell ref="AM32:AR32"/>
    <mergeCell ref="S9:T9"/>
    <mergeCell ref="A23:N23"/>
    <mergeCell ref="Y20:AH20"/>
    <mergeCell ref="Y14:AH14"/>
    <mergeCell ref="AI11:AR11"/>
    <mergeCell ref="AD5:AR5"/>
    <mergeCell ref="W7:AC7"/>
    <mergeCell ref="Y22:AH22"/>
    <mergeCell ref="A26:G26"/>
    <mergeCell ref="M29:T29"/>
    <mergeCell ref="K37:L37"/>
    <mergeCell ref="U26:AB26"/>
    <mergeCell ref="A34:E34"/>
    <mergeCell ref="H29:L29"/>
    <mergeCell ref="H6:V6"/>
    <mergeCell ref="Q37:R37"/>
    <mergeCell ref="Y12:AH12"/>
    <mergeCell ref="L32:P32"/>
    <mergeCell ref="AD6:AR6"/>
    <mergeCell ref="O23:X23"/>
    <mergeCell ref="AM37:AR40"/>
    <mergeCell ref="Y23:AH23"/>
    <mergeCell ref="AI23:AR23"/>
    <mergeCell ref="O13:X13"/>
    <mergeCell ref="O15:X15"/>
    <mergeCell ref="A38:L38"/>
    <mergeCell ref="O24:X24"/>
    <mergeCell ref="Y24:AH24"/>
    <mergeCell ref="AC26:AJ26"/>
    <mergeCell ref="O18:X18"/>
    <mergeCell ref="A12:N12"/>
    <mergeCell ref="W5:AC5"/>
    <mergeCell ref="M30:T30"/>
    <mergeCell ref="A21:N21"/>
    <mergeCell ref="S39:V39"/>
    <mergeCell ref="U28:AB28"/>
    <mergeCell ref="A14:N14"/>
    <mergeCell ref="S38:V38"/>
    <mergeCell ref="A3:AR3"/>
    <mergeCell ref="A39:R39"/>
    <mergeCell ref="Y19:AH19"/>
    <mergeCell ref="S40:V40"/>
    <mergeCell ref="Y17:AH17"/>
    <mergeCell ref="U29:AB29"/>
    <mergeCell ref="AI20:AR20"/>
    <mergeCell ref="A5:G5"/>
    <mergeCell ref="U9:V9"/>
    <mergeCell ref="AI22:AR22"/>
    <mergeCell ref="A24:N24"/>
    <mergeCell ref="K9:L9"/>
    <mergeCell ref="W9:AF9"/>
    <mergeCell ref="O12:X12"/>
    <mergeCell ref="M9:N9"/>
    <mergeCell ref="AI12:AR12"/>
    <mergeCell ref="F34:AR34"/>
    <mergeCell ref="AI21:AR21"/>
    <mergeCell ref="O14:X14"/>
    <mergeCell ref="AI14:AR14"/>
    <mergeCell ref="A16:N16"/>
    <mergeCell ref="I37:J37"/>
    <mergeCell ref="AI13:AR13"/>
    <mergeCell ref="F37:H37"/>
    <mergeCell ref="O9:R9"/>
    <mergeCell ref="A18:N18"/>
    <mergeCell ref="Y15:AH15"/>
    <mergeCell ref="AK26:AR26"/>
    <mergeCell ref="AD7:AR7"/>
    <mergeCell ref="A6:G6"/>
    <mergeCell ref="M37:N37"/>
    <mergeCell ref="AM36:AR36"/>
    <mergeCell ref="M27:T27"/>
    <mergeCell ref="A32:K32"/>
    <mergeCell ref="Y21:AH21"/>
    <mergeCell ref="AI24:AR24"/>
    <mergeCell ref="H27:L27"/>
    <mergeCell ref="S37:V37"/>
    <mergeCell ref="A20:N20"/>
    <mergeCell ref="W39:AJ39"/>
    <mergeCell ref="A42:AR42"/>
    <mergeCell ref="AB32:AG32"/>
    <mergeCell ref="H9:J9"/>
    <mergeCell ref="O16:X16"/>
    <mergeCell ref="AC27:AJ27"/>
    <mergeCell ref="Y16:AH16"/>
    <mergeCell ref="AI16:AR16"/>
    <mergeCell ref="A13:N13"/>
    <mergeCell ref="W38:AJ38"/>
    <mergeCell ref="A36:AJ36"/>
    <mergeCell ref="H26:L26"/>
    <mergeCell ref="A15:N15"/>
    <mergeCell ref="AI18:AR18"/>
    <mergeCell ref="Y18:AH18"/>
    <mergeCell ref="W40:AJ40"/>
    <mergeCell ref="A29:G29"/>
    <mergeCell ref="O17:X17"/>
    <mergeCell ref="O11:X11"/>
    <mergeCell ref="AC28:AJ28"/>
    <mergeCell ref="AK30:AR30"/>
    <mergeCell ref="AC30:AJ30"/>
    <mergeCell ref="M38:R38"/>
    <mergeCell ref="Q32:V32"/>
    <mergeCell ref="AG9:AJ9"/>
    <mergeCell ref="H28:L28"/>
    <mergeCell ref="H5:V5"/>
    <mergeCell ref="A7:G7"/>
    <mergeCell ref="O20:X20"/>
    <mergeCell ref="Y11:AH11"/>
    <mergeCell ref="AI15:AR15"/>
    <mergeCell ref="M26:T26"/>
    <mergeCell ref="A40:R40"/>
    <mergeCell ref="A17:N17"/>
    <mergeCell ref="A30:L30"/>
    <mergeCell ref="C1:AA1"/>
    <mergeCell ref="A22:N22"/>
    <mergeCell ref="A27:G27"/>
    <mergeCell ref="O22:X22"/>
    <mergeCell ref="A19:N19"/>
    <mergeCell ref="AH32:AL32"/>
    <mergeCell ref="AK9:AM9"/>
    <mergeCell ref="O37:P37"/>
    <mergeCell ref="AK27:AR27"/>
    <mergeCell ref="O21:X21"/>
  </mergeCells>
  <dataValidations count="57">
    <dataValidation sqref="H7" showDropDown="0" showInputMessage="1" showErrorMessage="0" allowBlank="1" promptTitle="選択" prompt="▼から選択（正社員・契約社員・パート・アルバイト・その他）" type="list">
      <formula1>"正社員,契約社員,パート・アルバイト,その他"</formula1>
    </dataValidation>
    <dataValidation sqref="AK9" showDropDown="0" showInputMessage="1" showErrorMessage="0" allowBlank="1" promptTitle="選択" prompt="▼から選択（含む・含まない）" type="list">
      <formula1>"含む,含まない"</formula1>
    </dataValidation>
    <dataValidation sqref="H5" showDropDown="0" showInputMessage="1" showErrorMessage="0" allowBlank="0" promptTitle="入力" prompt="例：山田 太郎"/>
    <dataValidation sqref="AD5" showDropDown="0" showInputMessage="1" showErrorMessage="0" allowBlank="0" promptTitle="入力" prompt="例：1990年4月1日"/>
    <dataValidation sqref="H6" showDropDown="0" showInputMessage="1" showErrorMessage="0" allowBlank="0" promptTitle="入力" prompt="例：東京都渋谷区神宮前1-1-1"/>
    <dataValidation sqref="AD6" showDropDown="0" showInputMessage="1" showErrorMessage="0" allowBlank="0" promptTitle="入力" prompt="例：2019年4月1日"/>
    <dataValidation sqref="AD7" showDropDown="0" showInputMessage="1" showErrorMessage="0" allowBlank="0" promptTitle="入力" prompt="例：毎月末日締・当月25日払"/>
    <dataValidation sqref="H9" showDropDown="0" showInputMessage="1" showErrorMessage="0" allowBlank="0" promptTitle="入力" prompt="例：2025"/>
    <dataValidation sqref="M9" showDropDown="0" showInputMessage="1" showErrorMessage="0" allowBlank="0" promptTitle="入力" prompt="例：10"/>
    <dataValidation sqref="S9" showDropDown="0" showInputMessage="1" showErrorMessage="0" allowBlank="0" promptTitle="入力" prompt="例：12"/>
    <dataValidation sqref="O12" showDropDown="0" showInputMessage="1" showErrorMessage="0" allowBlank="0" promptTitle="入力" prompt="例：295,500"/>
    <dataValidation sqref="Y12" showDropDown="0" showInputMessage="1" showErrorMessage="0" allowBlank="0" promptTitle="入力" prompt="例：66,230"/>
    <dataValidation sqref="O13" showDropDown="0" showInputMessage="1" showErrorMessage="0" allowBlank="0" promptTitle="入力" prompt="例：307,000"/>
    <dataValidation sqref="Y13" showDropDown="0" showInputMessage="1" showErrorMessage="0" allowBlank="0" promptTitle="入力" prompt="例：66,540"/>
    <dataValidation sqref="O14" showDropDown="0" showInputMessage="1" showErrorMessage="0" allowBlank="0" promptTitle="入力" prompt="例：294,500"/>
    <dataValidation sqref="Y14" showDropDown="0" showInputMessage="1" showErrorMessage="0" allowBlank="0" promptTitle="入力" prompt="例：66,210"/>
    <dataValidation sqref="O15" showDropDown="0" showInputMessage="1" showErrorMessage="0" allowBlank="0" promptTitle="入力" prompt="例：299,000"/>
    <dataValidation sqref="Y15" showDropDown="0" showInputMessage="1" showErrorMessage="0" allowBlank="0" promptTitle="入力" prompt="例：66,330"/>
    <dataValidation sqref="O16" showDropDown="0" showInputMessage="1" showErrorMessage="0" allowBlank="0" promptTitle="入力" prompt="例：305,500"/>
    <dataValidation sqref="Y16" showDropDown="0" showInputMessage="1" showErrorMessage="0" allowBlank="0" promptTitle="入力" prompt="例：66,500"/>
    <dataValidation sqref="O17" showDropDown="0" showInputMessage="1" showErrorMessage="0" allowBlank="0" promptTitle="入力" prompt="例：293,000"/>
    <dataValidation sqref="Y17" showDropDown="0" showInputMessage="1" showErrorMessage="0" allowBlank="0" promptTitle="入力" prompt="例：66,170"/>
    <dataValidation sqref="O18" showDropDown="0" showInputMessage="1" showErrorMessage="0" allowBlank="0" promptTitle="入力" prompt="例：309,500"/>
    <dataValidation sqref="Y18" showDropDown="0" showInputMessage="1" showErrorMessage="0" allowBlank="0" promptTitle="入力" prompt="例：66,610"/>
    <dataValidation sqref="O19" showDropDown="0" showInputMessage="1" showErrorMessage="0" allowBlank="0" promptTitle="入力" prompt="例：304,500"/>
    <dataValidation sqref="Y19" showDropDown="0" showInputMessage="1" showErrorMessage="0" allowBlank="0" promptTitle="入力" prompt="例：66,480"/>
    <dataValidation sqref="O20" showDropDown="0" showInputMessage="1" showErrorMessage="0" allowBlank="0" promptTitle="入力" prompt="例：316,000"/>
    <dataValidation sqref="Y20" showDropDown="0" showInputMessage="1" showErrorMessage="0" allowBlank="0" promptTitle="入力" prompt="例：67,490"/>
    <dataValidation sqref="O21" showDropDown="0" showInputMessage="1" showErrorMessage="0" allowBlank="0" promptTitle="入力" prompt="例：302,000"/>
    <dataValidation sqref="Y21" showDropDown="0" showInputMessage="1" showErrorMessage="0" allowBlank="0" promptTitle="入力" prompt="例：67,110"/>
    <dataValidation sqref="O22" showDropDown="0" showInputMessage="1" showErrorMessage="0" allowBlank="0" promptTitle="入力" prompt="例：307,000"/>
    <dataValidation sqref="Y22" showDropDown="0" showInputMessage="1" showErrorMessage="0" allowBlank="0" promptTitle="入力" prompt="例：67,240"/>
    <dataValidation sqref="O23" showDropDown="0" showInputMessage="1" showErrorMessage="0" allowBlank="0" promptTitle="入力" prompt="例：310,500"/>
    <dataValidation sqref="Y23" showDropDown="0" showInputMessage="1" showErrorMessage="0" allowBlank="0" promptTitle="入力" prompt="例：68,490"/>
    <dataValidation sqref="A27" showDropDown="0" showInputMessage="1" showErrorMessage="0" allowBlank="0" promptTitle="入力" prompt="例：2025年12月"/>
    <dataValidation sqref="H27" showDropDown="0" showInputMessage="1" showErrorMessage="0" allowBlank="0" promptTitle="入力" prompt="例：12/10"/>
    <dataValidation sqref="M27" showDropDown="0" showInputMessage="1" showErrorMessage="0" allowBlank="0" promptTitle="入力" prompt="例：450,000"/>
    <dataValidation sqref="U27" showDropDown="0" showInputMessage="1" showErrorMessage="0" allowBlank="0" promptTitle="入力" prompt="例：91,116"/>
    <dataValidation sqref="AK27" showDropDown="0" showInputMessage="1" showErrorMessage="0" allowBlank="0" promptTitle="入力" prompt="例：冬季賞与"/>
    <dataValidation sqref="A28" showDropDown="0" showInputMessage="1" showErrorMessage="0" allowBlank="0" promptTitle="入力" prompt="例：2026年7月"/>
    <dataValidation sqref="H28" showDropDown="0" showInputMessage="1" showErrorMessage="0" allowBlank="0" promptTitle="入力" prompt="例：7/10"/>
    <dataValidation sqref="M28" showDropDown="0" showInputMessage="1" showErrorMessage="0" allowBlank="0" promptTitle="入力" prompt="例：430,000"/>
    <dataValidation sqref="U28" showDropDown="0" showInputMessage="1" showErrorMessage="0" allowBlank="0" promptTitle="入力" prompt="例：87,075"/>
    <dataValidation sqref="AK28" showDropDown="0" showInputMessage="1" showErrorMessage="0" allowBlank="0" promptTitle="入力" prompt="例：夏季賞与"/>
    <dataValidation sqref="A29" showDropDown="0" showInputMessage="1" showErrorMessage="0" allowBlank="0" promptTitle="入力" prompt="賞与の支給年月を記入"/>
    <dataValidation sqref="H29" showDropDown="0" showInputMessage="1" showErrorMessage="0" allowBlank="0" promptTitle="入力" prompt="賞与の支給日を記入"/>
    <dataValidation sqref="M29" showDropDown="0" showInputMessage="1" showErrorMessage="0" allowBlank="0" promptTitle="入力" prompt="総支給額を記入"/>
    <dataValidation sqref="U29" showDropDown="0" showInputMessage="1" showErrorMessage="0" allowBlank="0" promptTitle="入力" prompt="控除額を記入"/>
    <dataValidation sqref="AK29" showDropDown="0" showInputMessage="1" showErrorMessage="0" allowBlank="0" promptTitle="入力" prompt="備考を記入"/>
    <dataValidation sqref="F34" showDropDown="0" showInputMessage="1" showErrorMessage="0" allowBlank="0" promptTitle="入力" prompt="例：総支給額は通勤手当を含む、税・社会保険料の控除前の金額です。"/>
    <dataValidation sqref="F37" showDropDown="0" showInputMessage="1" showErrorMessage="0" allowBlank="0" promptTitle="入力" prompt="例：2026"/>
    <dataValidation sqref="K37" showDropDown="0" showInputMessage="1" showErrorMessage="0" allowBlank="0" promptTitle="入力" prompt="例：10"/>
    <dataValidation sqref="O37" showDropDown="0" showInputMessage="1" showErrorMessage="0" allowBlank="0" promptTitle="入力" prompt="例：13"/>
    <dataValidation sqref="W37" showDropDown="0" showInputMessage="1" showErrorMessage="0" allowBlank="0" promptTitle="入力" prompt="例：東京都渋谷区神宮前1-1-1"/>
    <dataValidation sqref="W38" showDropDown="0" showInputMessage="1" showErrorMessage="0" allowBlank="0" promptTitle="入力" prompt="例：株式会社やっとくん"/>
    <dataValidation sqref="W39" showDropDown="0" showInputMessage="1" showErrorMessage="0" allowBlank="0" promptTitle="入力" prompt="例：代表取締役 佐藤 一郎"/>
    <dataValidation sqref="W40" showDropDown="0" showInputMessage="1" showErrorMessage="0" allowBlank="0" promptTitle="入力" prompt="例：03-0000-0000"/>
  </dataValidations>
  <hyperlinks>
    <hyperlink xmlns:r="http://schemas.openxmlformats.org/officeDocument/2006/relationships" ref="AB1" r:id="rId1"/>
  </hyperlinks>
  <pageMargins left="0.7480314960629921" right="0.4724409448818898" top="0.7086614173228347" bottom="0.4330708661417323" header="0" footer="0"/>
  <pageSetup orientation="portrait" paperSize="9" scale="100" fitToHeight="0" fitToWidth="1"/>
  <drawing xmlns:r="http://schemas.openxmlformats.org/officeDocument/2006/relationships" r:id="rId2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2026-10-14T06:18:34Z</dcterms:created>
  <dcterms:modified xmlns:dcterms="http://purl.org/dc/terms/" xmlns:xsi="http://www.w3.org/2001/XMLSchema-instance" xsi:type="dcterms:W3CDTF">2026-10-14T06:18:34Z</dcterms:modified>
</cp:coreProperties>
</file>